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 codeName="ThisWorkbook"/>
  <mc:AlternateContent xmlns:mc="http://schemas.openxmlformats.org/markup-compatibility/2006">
    <mc:Choice Requires="x15">
      <x15ac:absPath xmlns:x15ac="http://schemas.microsoft.com/office/spreadsheetml/2010/11/ac" url="/Volumes/FREE/プロダクトマーケティング部/営業企画課/【HPアプリ】/FD課ディック_Z3210直接入力機能-サンプル帳票/絶縁抵抗測定-デモ用/"/>
    </mc:Choice>
  </mc:AlternateContent>
  <xr:revisionPtr revIDLastSave="0" documentId="13_ncr:1_{36684EFB-EB1F-6E49-9C7A-AF61F9875A0B}" xr6:coauthVersionLast="45" xr6:coauthVersionMax="45" xr10:uidLastSave="{00000000-0000-0000-0000-000000000000}"/>
  <bookViews>
    <workbookView xWindow="0" yWindow="460" windowWidth="34040" windowHeight="26920" xr2:uid="{00000000-000D-0000-FFFF-FFFF00000000}"/>
  </bookViews>
  <sheets>
    <sheet name="For Input" sheetId="2" r:id="rId1"/>
    <sheet name="For report" sheetId="1" r:id="rId2"/>
  </sheets>
  <calcPr calcId="191029"/>
</workbook>
</file>

<file path=xl/calcChain.xml><?xml version="1.0" encoding="utf-8"?>
<calcChain xmlns="http://schemas.openxmlformats.org/spreadsheetml/2006/main">
  <c r="I34" i="1" l="1"/>
  <c r="H34" i="1"/>
  <c r="G34" i="1"/>
  <c r="F34" i="1"/>
  <c r="E34" i="1"/>
  <c r="I33" i="1"/>
  <c r="H33" i="1"/>
  <c r="G33" i="1"/>
  <c r="F33" i="1"/>
  <c r="E33" i="1"/>
  <c r="I32" i="1"/>
  <c r="H32" i="1"/>
  <c r="G32" i="1"/>
  <c r="F32" i="1"/>
  <c r="E32" i="1"/>
  <c r="I31" i="1"/>
  <c r="H31" i="1"/>
  <c r="G31" i="1"/>
  <c r="F31" i="1"/>
  <c r="E31" i="1"/>
  <c r="I30" i="1"/>
  <c r="H30" i="1"/>
  <c r="G30" i="1"/>
  <c r="F30" i="1"/>
  <c r="E30" i="1"/>
  <c r="D34" i="1"/>
  <c r="D33" i="1"/>
  <c r="D32" i="1"/>
  <c r="D31" i="1"/>
  <c r="D30" i="1"/>
  <c r="L30" i="1" s="1"/>
  <c r="J30" i="1"/>
  <c r="C30" i="1"/>
  <c r="B30" i="1"/>
  <c r="I29" i="1"/>
  <c r="H29" i="1"/>
  <c r="G29" i="1"/>
  <c r="F29" i="1"/>
  <c r="E29" i="1"/>
  <c r="D29" i="1"/>
  <c r="I28" i="1"/>
  <c r="H28" i="1"/>
  <c r="G28" i="1"/>
  <c r="F28" i="1"/>
  <c r="E28" i="1"/>
  <c r="D28" i="1"/>
  <c r="I27" i="1"/>
  <c r="H27" i="1"/>
  <c r="G27" i="1"/>
  <c r="F27" i="1"/>
  <c r="E27" i="1"/>
  <c r="D27" i="1"/>
  <c r="I26" i="1"/>
  <c r="H26" i="1"/>
  <c r="G26" i="1"/>
  <c r="F26" i="1"/>
  <c r="E26" i="1"/>
  <c r="D26" i="1"/>
  <c r="I25" i="1"/>
  <c r="H25" i="1"/>
  <c r="G25" i="1"/>
  <c r="F25" i="1"/>
  <c r="E25" i="1"/>
  <c r="D25" i="1"/>
  <c r="I24" i="1"/>
  <c r="H24" i="1"/>
  <c r="G24" i="1"/>
  <c r="F24" i="1"/>
  <c r="E24" i="1"/>
  <c r="D24" i="1"/>
  <c r="I23" i="1"/>
  <c r="H23" i="1"/>
  <c r="G23" i="1"/>
  <c r="F23" i="1"/>
  <c r="E23" i="1"/>
  <c r="D23" i="1"/>
  <c r="I22" i="1"/>
  <c r="H22" i="1"/>
  <c r="G22" i="1"/>
  <c r="F22" i="1"/>
  <c r="E22" i="1"/>
  <c r="D22" i="1"/>
  <c r="L27" i="1" l="1"/>
  <c r="L29" i="1"/>
  <c r="L34" i="1"/>
  <c r="L24" i="1"/>
  <c r="L28" i="1"/>
  <c r="J34" i="1"/>
  <c r="J33" i="1"/>
  <c r="L33" i="1" s="1"/>
  <c r="J32" i="1"/>
  <c r="L32" i="1" s="1"/>
  <c r="J31" i="1"/>
  <c r="L31" i="1" s="1"/>
  <c r="J29" i="1"/>
  <c r="J28" i="1"/>
  <c r="J27" i="1"/>
  <c r="J26" i="1"/>
  <c r="L26" i="1" s="1"/>
  <c r="J25" i="1"/>
  <c r="L25" i="1" s="1"/>
  <c r="J24" i="1"/>
  <c r="J23" i="1"/>
  <c r="L23" i="1" s="1"/>
  <c r="J22" i="1"/>
  <c r="L22" i="1" s="1"/>
  <c r="C34" i="1"/>
  <c r="C33" i="1"/>
  <c r="C32" i="1"/>
  <c r="C31" i="1"/>
  <c r="C29" i="1"/>
  <c r="C28" i="1"/>
  <c r="C27" i="1"/>
  <c r="C26" i="1"/>
  <c r="C25" i="1"/>
  <c r="C24" i="1"/>
  <c r="C23" i="1"/>
  <c r="C22" i="1"/>
  <c r="B34" i="1"/>
  <c r="B33" i="1"/>
  <c r="B32" i="1"/>
  <c r="B31" i="1"/>
  <c r="B29" i="1"/>
  <c r="B28" i="1"/>
  <c r="B27" i="1"/>
  <c r="B26" i="1"/>
  <c r="B25" i="1"/>
  <c r="B24" i="1"/>
  <c r="B23" i="1"/>
  <c r="B22" i="1"/>
  <c r="D19" i="1"/>
  <c r="D18" i="1"/>
  <c r="D16" i="1"/>
  <c r="D17" i="1"/>
  <c r="D15" i="1"/>
  <c r="D14" i="1"/>
  <c r="I13" i="1"/>
  <c r="I12" i="1"/>
  <c r="C13" i="1"/>
  <c r="C12" i="1"/>
  <c r="C11" i="1"/>
  <c r="C10" i="1"/>
  <c r="C9" i="1"/>
</calcChain>
</file>

<file path=xl/sharedStrings.xml><?xml version="1.0" encoding="utf-8"?>
<sst xmlns="http://schemas.openxmlformats.org/spreadsheetml/2006/main" count="182" uniqueCount="91">
  <si>
    <t>L-A</t>
    <phoneticPr fontId="1"/>
  </si>
  <si>
    <t>L-B</t>
    <phoneticPr fontId="1"/>
  </si>
  <si>
    <t>L-C</t>
    <phoneticPr fontId="1"/>
  </si>
  <si>
    <t>C-C</t>
    <phoneticPr fontId="1"/>
  </si>
  <si>
    <t>A-7</t>
    <phoneticPr fontId="1"/>
  </si>
  <si>
    <t>C-A</t>
    <phoneticPr fontId="1"/>
  </si>
  <si>
    <t>C-01</t>
    <phoneticPr fontId="1"/>
  </si>
  <si>
    <t>C-02</t>
    <phoneticPr fontId="1"/>
  </si>
  <si>
    <t>C-03</t>
    <phoneticPr fontId="1"/>
  </si>
  <si>
    <t>C-B</t>
    <phoneticPr fontId="1"/>
  </si>
  <si>
    <t>D-A</t>
    <phoneticPr fontId="1"/>
  </si>
  <si>
    <t>F-1</t>
    <phoneticPr fontId="1"/>
  </si>
  <si>
    <t>R-E</t>
    <phoneticPr fontId="1"/>
  </si>
  <si>
    <t>S-E</t>
    <phoneticPr fontId="1"/>
  </si>
  <si>
    <t>T-E</t>
    <phoneticPr fontId="1"/>
  </si>
  <si>
    <t>R-S</t>
    <phoneticPr fontId="1"/>
  </si>
  <si>
    <t>S-T</t>
    <phoneticPr fontId="1"/>
  </si>
  <si>
    <t>T-R</t>
    <phoneticPr fontId="1"/>
  </si>
  <si>
    <t>F-2</t>
  </si>
  <si>
    <t xml:space="preserve"> M Ohm</t>
  </si>
  <si>
    <t xml:space="preserve"> M Ohm</t>
    <phoneticPr fontId="1"/>
  </si>
  <si>
    <t>Insulation Resistance Measurement Input Sheet-For DEMO</t>
    <phoneticPr fontId="1"/>
  </si>
  <si>
    <t>Site place</t>
    <phoneticPr fontId="1"/>
  </si>
  <si>
    <t>Title</t>
    <phoneticPr fontId="1"/>
  </si>
  <si>
    <t>Measurement Date</t>
    <phoneticPr fontId="1"/>
  </si>
  <si>
    <t>Temperature/Humidity</t>
    <phoneticPr fontId="1"/>
  </si>
  <si>
    <t>Weather</t>
    <phoneticPr fontId="1"/>
  </si>
  <si>
    <t>Instrument name</t>
    <phoneticPr fontId="1"/>
  </si>
  <si>
    <t>Model</t>
    <phoneticPr fontId="1"/>
  </si>
  <si>
    <t>Manufactured date</t>
    <phoneticPr fontId="1"/>
  </si>
  <si>
    <t>Calibrated date</t>
    <phoneticPr fontId="1"/>
  </si>
  <si>
    <t>Serial number</t>
    <phoneticPr fontId="1"/>
  </si>
  <si>
    <t>Manufacturer name</t>
    <phoneticPr fontId="1"/>
  </si>
  <si>
    <t>Circuit
no.</t>
    <phoneticPr fontId="1"/>
  </si>
  <si>
    <t>Ref. value</t>
    <phoneticPr fontId="1"/>
  </si>
  <si>
    <t>Measurement
place</t>
    <phoneticPr fontId="1"/>
  </si>
  <si>
    <t>HIOKI E.E CORPORATION</t>
    <phoneticPr fontId="1"/>
  </si>
  <si>
    <t>IR4057-50</t>
    <phoneticPr fontId="1"/>
  </si>
  <si>
    <t>Insulation Tester</t>
    <phoneticPr fontId="1"/>
  </si>
  <si>
    <t>Cloudy</t>
    <phoneticPr fontId="1"/>
  </si>
  <si>
    <t>A Block Circuit Breaker A</t>
    <phoneticPr fontId="1"/>
  </si>
  <si>
    <t>B Block Circuit Breaker A</t>
    <phoneticPr fontId="1"/>
  </si>
  <si>
    <t>B Block Circuit Breaker 2</t>
    <phoneticPr fontId="1"/>
  </si>
  <si>
    <t>C Block Circuit Breaker 1</t>
    <phoneticPr fontId="1"/>
  </si>
  <si>
    <t>D Block Circuit Breaker C</t>
    <phoneticPr fontId="1"/>
  </si>
  <si>
    <t>D Block Circuit Breaker D</t>
    <phoneticPr fontId="1"/>
  </si>
  <si>
    <t>Pantry Circuit Breaker</t>
    <phoneticPr fontId="1"/>
  </si>
  <si>
    <t>Lab A Circuit Breaker</t>
    <phoneticPr fontId="1"/>
  </si>
  <si>
    <t>Lab B Circuit Breaker</t>
    <phoneticPr fontId="1"/>
  </si>
  <si>
    <t>Lab C Circuit Breaker</t>
    <phoneticPr fontId="1"/>
  </si>
  <si>
    <t>Lab D Circuit Breaker</t>
    <phoneticPr fontId="1"/>
  </si>
  <si>
    <t>As an in-house standard, 
all new wiring has an insulation resistance value</t>
    <phoneticPr fontId="1"/>
  </si>
  <si>
    <t>Above 0.1MΩ</t>
    <phoneticPr fontId="1"/>
  </si>
  <si>
    <t>Above 0.1MΩ</t>
    <phoneticPr fontId="1"/>
  </si>
  <si>
    <t>Above 0.2MΩ</t>
    <phoneticPr fontId="1"/>
  </si>
  <si>
    <t>Inspected by</t>
    <phoneticPr fontId="1"/>
  </si>
  <si>
    <t>Measured by</t>
    <phoneticPr fontId="1"/>
  </si>
  <si>
    <t>Name</t>
    <phoneticPr fontId="1"/>
  </si>
  <si>
    <t>Name</t>
    <phoneticPr fontId="1"/>
  </si>
  <si>
    <t>Measured by</t>
    <phoneticPr fontId="1"/>
  </si>
  <si>
    <t>Measurement Date</t>
    <phoneticPr fontId="1"/>
  </si>
  <si>
    <t>Name</t>
    <phoneticPr fontId="1"/>
  </si>
  <si>
    <t>Model</t>
    <phoneticPr fontId="1"/>
  </si>
  <si>
    <t>Manufacturer</t>
    <phoneticPr fontId="1"/>
  </si>
  <si>
    <t>Manufactured date</t>
    <phoneticPr fontId="1"/>
  </si>
  <si>
    <t>Serial No.</t>
    <phoneticPr fontId="1"/>
  </si>
  <si>
    <t>Calibrated date</t>
    <phoneticPr fontId="1"/>
  </si>
  <si>
    <t>Circuit No.</t>
    <phoneticPr fontId="1"/>
  </si>
  <si>
    <t>Ref. 
Value</t>
    <phoneticPr fontId="1"/>
  </si>
  <si>
    <t>Judgement</t>
    <phoneticPr fontId="1"/>
  </si>
  <si>
    <t>Street Lamp 2 Circuit Breaker</t>
    <phoneticPr fontId="1"/>
  </si>
  <si>
    <t>Street Lamp 1 Circuit Breaker</t>
    <phoneticPr fontId="1"/>
  </si>
  <si>
    <t>Insulation Resistance Inspection</t>
    <phoneticPr fontId="1"/>
  </si>
  <si>
    <t>Temperature/Humidity</t>
    <phoneticPr fontId="1"/>
  </si>
  <si>
    <t>Location</t>
    <phoneticPr fontId="1"/>
  </si>
  <si>
    <t>HIOKI disclaims any and all responsibility for any consequences arising out of use of this template.</t>
    <phoneticPr fontId="1"/>
  </si>
  <si>
    <t>Ueda, Nagano, 386-1111, Japan</t>
    <phoneticPr fontId="1"/>
  </si>
  <si>
    <r>
      <rPr>
        <sz val="10"/>
        <rFont val="ＭＳ Ｐゴシック"/>
        <family val="3"/>
        <charset val="128"/>
      </rPr>
      <t>○○</t>
    </r>
    <r>
      <rPr>
        <sz val="10"/>
        <rFont val="Arial"/>
        <family val="2"/>
      </rPr>
      <t>Electric Equipment Modification Work 
(Electrical Equipment Work)</t>
    </r>
    <phoneticPr fontId="1"/>
  </si>
  <si>
    <r>
      <t>Judgement Criteria</t>
    </r>
    <r>
      <rPr>
        <sz val="11"/>
        <rFont val="ＭＳ Ｐゴシック"/>
        <family val="3"/>
        <charset val="128"/>
      </rPr>
      <t>　</t>
    </r>
    <r>
      <rPr>
        <sz val="11"/>
        <rFont val="Arial"/>
        <family val="2"/>
      </rPr>
      <t>Voltage to Ground:
Below 150V circuit</t>
    </r>
    <phoneticPr fontId="1"/>
  </si>
  <si>
    <r>
      <t>Judgement Criteria</t>
    </r>
    <r>
      <rPr>
        <sz val="11"/>
        <rFont val="ＭＳ Ｐゴシック"/>
        <family val="3"/>
        <charset val="128"/>
      </rPr>
      <t>　</t>
    </r>
    <r>
      <rPr>
        <sz val="11"/>
        <rFont val="Arial"/>
        <family val="2"/>
      </rPr>
      <t>Voltage to Ground:
Above 150V, Below 300V circuit</t>
    </r>
    <phoneticPr fontId="1"/>
  </si>
  <si>
    <r>
      <t>26</t>
    </r>
    <r>
      <rPr>
        <sz val="11"/>
        <rFont val="ＭＳ Ｐゴシック"/>
        <family val="3"/>
        <charset val="128"/>
      </rPr>
      <t>℃</t>
    </r>
    <r>
      <rPr>
        <sz val="11"/>
        <rFont val="Arial"/>
        <family val="2"/>
      </rPr>
      <t xml:space="preserve"> 50%rh</t>
    </r>
    <phoneticPr fontId="1"/>
  </si>
  <si>
    <r>
      <t>Value</t>
    </r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MΩ</t>
    </r>
    <r>
      <rPr>
        <sz val="11"/>
        <rFont val="ＭＳ Ｐゴシック"/>
        <family val="3"/>
        <charset val="128"/>
      </rPr>
      <t>）</t>
    </r>
    <phoneticPr fontId="1"/>
  </si>
  <si>
    <r>
      <t>Submission date</t>
    </r>
    <r>
      <rPr>
        <b/>
        <sz val="14"/>
        <rFont val="ＭＳ 明朝"/>
        <family val="1"/>
        <charset val="128"/>
      </rPr>
      <t>　</t>
    </r>
    <r>
      <rPr>
        <b/>
        <sz val="14"/>
        <rFont val="Arial"/>
        <family val="2"/>
      </rPr>
      <t>YYMMDD</t>
    </r>
    <phoneticPr fontId="1"/>
  </si>
  <si>
    <r>
      <t>Measurement value</t>
    </r>
    <r>
      <rPr>
        <sz val="11"/>
        <rFont val="ＭＳ 明朝"/>
        <family val="1"/>
        <charset val="128"/>
      </rPr>
      <t>（Ｍ</t>
    </r>
    <r>
      <rPr>
        <sz val="11"/>
        <rFont val="Arial"/>
        <family val="2"/>
      </rPr>
      <t>Ω</t>
    </r>
    <r>
      <rPr>
        <sz val="11"/>
        <rFont val="ＭＳ 明朝"/>
        <family val="1"/>
        <charset val="128"/>
      </rPr>
      <t>）</t>
    </r>
    <phoneticPr fontId="1"/>
  </si>
  <si>
    <r>
      <rPr>
        <sz val="11"/>
        <rFont val="ＭＳ 明朝"/>
        <family val="1"/>
        <charset val="128"/>
      </rPr>
      <t>Ｒ－Ｅ</t>
    </r>
    <phoneticPr fontId="1"/>
  </si>
  <si>
    <r>
      <rPr>
        <sz val="11"/>
        <rFont val="ＭＳ 明朝"/>
        <family val="1"/>
        <charset val="128"/>
      </rPr>
      <t>Ｓ－Ｅ</t>
    </r>
    <phoneticPr fontId="1"/>
  </si>
  <si>
    <r>
      <rPr>
        <sz val="11"/>
        <rFont val="ＭＳ 明朝"/>
        <family val="1"/>
        <charset val="128"/>
      </rPr>
      <t>Ｔ－Ｅ</t>
    </r>
    <phoneticPr fontId="1"/>
  </si>
  <si>
    <r>
      <rPr>
        <sz val="11"/>
        <rFont val="ＭＳ 明朝"/>
        <family val="1"/>
        <charset val="128"/>
      </rPr>
      <t>Ｒ－Ｓ</t>
    </r>
    <phoneticPr fontId="1"/>
  </si>
  <si>
    <r>
      <rPr>
        <sz val="11"/>
        <rFont val="ＭＳ 明朝"/>
        <family val="1"/>
        <charset val="128"/>
      </rPr>
      <t>Ｓ－Ｔ</t>
    </r>
    <phoneticPr fontId="1"/>
  </si>
  <si>
    <r>
      <rPr>
        <sz val="11"/>
        <rFont val="ＭＳ 明朝"/>
        <family val="1"/>
        <charset val="128"/>
      </rPr>
      <t>Ｔ－Ｒ</t>
    </r>
    <phoneticPr fontId="1"/>
  </si>
  <si>
    <r>
      <rPr>
        <sz val="11"/>
        <rFont val="ＭＳ 明朝"/>
        <family val="1"/>
        <charset val="128"/>
      </rPr>
      <t>Ｍ</t>
    </r>
    <r>
      <rPr>
        <sz val="11"/>
        <rFont val="Arial"/>
        <family val="2"/>
      </rPr>
      <t>Ω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</si>
</sst>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$-411]ggge&quot;年&quot;m&quot;月&quot;d&quot;日&quot;;@"/>
    <numFmt numFmtId="177" formatCode="General&quot;℃&quot;"/>
    <numFmt numFmtId="178" formatCode="General&quot;MΩ&quot;"/>
    <numFmt numFmtId="179" formatCode="[$-809]dd\ mmmm\ yyyy;@"/>
    <numFmt numFmtId="180" formatCode="[$-809]d\ mmmm\ yyyy;@"/>
  </numFmts>
  <fonts count="1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b/>
      <sz val="14"/>
      <name val="ＭＳ 明朝"/>
      <family val="1"/>
      <charset val="128"/>
    </font>
    <font>
      <sz val="10"/>
      <color rgb="FF4D4D4D"/>
      <name val="Arial"/>
      <family val="2"/>
    </font>
    <font>
      <sz val="11"/>
      <name val="ＭＳ Ｐゴシック"/>
      <family val="3"/>
      <charset val="128"/>
    </font>
    <font>
      <b/>
      <sz val="14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2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2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44">
    <xf numFmtId="0" fontId="0" fillId="0" borderId="0" xfId="0">
      <alignment vertical="center"/>
    </xf>
    <xf numFmtId="0" fontId="5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14" xfId="0" applyFont="1" applyBorder="1" applyAlignment="1">
      <alignment horizontal="center" vertical="center"/>
    </xf>
    <xf numFmtId="0" fontId="10" fillId="2" borderId="25" xfId="0" applyFont="1" applyFill="1" applyBorder="1" applyAlignment="1">
      <alignment vertical="center" wrapText="1"/>
    </xf>
    <xf numFmtId="0" fontId="10" fillId="2" borderId="33" xfId="0" applyFont="1" applyFill="1" applyBorder="1" applyAlignment="1">
      <alignment vertical="center"/>
    </xf>
    <xf numFmtId="0" fontId="10" fillId="2" borderId="29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41" xfId="0" applyFont="1" applyFill="1" applyBorder="1" applyAlignment="1">
      <alignment vertical="center" wrapText="1"/>
    </xf>
    <xf numFmtId="0" fontId="8" fillId="0" borderId="33" xfId="0" applyFont="1" applyFill="1" applyBorder="1" applyAlignment="1">
      <alignment vertical="center"/>
    </xf>
    <xf numFmtId="0" fontId="8" fillId="0" borderId="27" xfId="0" applyFont="1" applyFill="1" applyBorder="1" applyAlignment="1">
      <alignment vertical="center"/>
    </xf>
    <xf numFmtId="0" fontId="8" fillId="0" borderId="25" xfId="0" applyFont="1" applyBorder="1" applyAlignment="1">
      <alignment vertical="center" wrapText="1"/>
    </xf>
    <xf numFmtId="0" fontId="8" fillId="0" borderId="29" xfId="0" applyFont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9" fillId="0" borderId="16" xfId="0" applyFont="1" applyBorder="1" applyAlignment="1">
      <alignment horizontal="center" vertical="center"/>
    </xf>
    <xf numFmtId="0" fontId="8" fillId="2" borderId="19" xfId="0" applyFont="1" applyFill="1" applyBorder="1" applyAlignment="1">
      <alignment vertical="center"/>
    </xf>
    <xf numFmtId="0" fontId="8" fillId="2" borderId="34" xfId="0" applyFont="1" applyFill="1" applyBorder="1" applyAlignment="1">
      <alignment vertical="center"/>
    </xf>
    <xf numFmtId="0" fontId="8" fillId="2" borderId="31" xfId="0" applyFont="1" applyFill="1" applyBorder="1" applyAlignment="1">
      <alignment vertical="center"/>
    </xf>
    <xf numFmtId="176" fontId="8" fillId="0" borderId="30" xfId="0" applyNumberFormat="1" applyFont="1" applyFill="1" applyBorder="1" applyAlignment="1">
      <alignment vertical="center" wrapText="1"/>
    </xf>
    <xf numFmtId="176" fontId="8" fillId="0" borderId="34" xfId="0" applyNumberFormat="1" applyFont="1" applyFill="1" applyBorder="1" applyAlignment="1">
      <alignment vertical="center"/>
    </xf>
    <xf numFmtId="176" fontId="8" fillId="0" borderId="20" xfId="0" applyNumberFormat="1" applyFont="1" applyFill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31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180" fontId="8" fillId="2" borderId="19" xfId="0" applyNumberFormat="1" applyFont="1" applyFill="1" applyBorder="1" applyAlignment="1">
      <alignment horizontal="left" vertical="center"/>
    </xf>
    <xf numFmtId="180" fontId="8" fillId="2" borderId="34" xfId="0" applyNumberFormat="1" applyFont="1" applyFill="1" applyBorder="1" applyAlignment="1">
      <alignment horizontal="left" vertical="center"/>
    </xf>
    <xf numFmtId="180" fontId="8" fillId="2" borderId="31" xfId="0" applyNumberFormat="1" applyFont="1" applyFill="1" applyBorder="1" applyAlignment="1">
      <alignment horizontal="left" vertical="center"/>
    </xf>
    <xf numFmtId="176" fontId="8" fillId="0" borderId="0" xfId="0" applyNumberFormat="1" applyFont="1" applyFill="1" applyBorder="1" applyAlignment="1">
      <alignment vertical="center"/>
    </xf>
    <xf numFmtId="177" fontId="8" fillId="0" borderId="21" xfId="0" applyNumberFormat="1" applyFont="1" applyFill="1" applyBorder="1" applyAlignment="1">
      <alignment vertical="center" wrapText="1"/>
    </xf>
    <xf numFmtId="177" fontId="8" fillId="0" borderId="23" xfId="0" applyNumberFormat="1" applyFont="1" applyFill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2" borderId="17" xfId="0" applyNumberFormat="1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177" fontId="8" fillId="2" borderId="17" xfId="0" applyNumberFormat="1" applyFont="1" applyFill="1" applyBorder="1" applyAlignment="1">
      <alignment horizontal="center" vertical="center"/>
    </xf>
    <xf numFmtId="177" fontId="8" fillId="2" borderId="18" xfId="0" applyNumberFormat="1" applyFont="1" applyFill="1" applyBorder="1" applyAlignment="1">
      <alignment horizontal="center" vertical="center"/>
    </xf>
    <xf numFmtId="177" fontId="8" fillId="0" borderId="0" xfId="0" applyNumberFormat="1" applyFont="1" applyFill="1" applyBorder="1" applyAlignment="1">
      <alignment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34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179" fontId="8" fillId="2" borderId="17" xfId="0" applyNumberFormat="1" applyFont="1" applyFill="1" applyBorder="1" applyAlignment="1">
      <alignment horizontal="center" vertical="center"/>
    </xf>
    <xf numFmtId="180" fontId="8" fillId="2" borderId="19" xfId="0" applyNumberFormat="1" applyFont="1" applyFill="1" applyBorder="1" applyAlignment="1">
      <alignment horizontal="center" vertical="center"/>
    </xf>
    <xf numFmtId="180" fontId="8" fillId="2" borderId="31" xfId="0" applyNumberFormat="1" applyFont="1" applyFill="1" applyBorder="1" applyAlignment="1">
      <alignment horizontal="center" vertical="center"/>
    </xf>
    <xf numFmtId="55" fontId="8" fillId="0" borderId="0" xfId="0" applyNumberFormat="1" applyFont="1" applyFill="1" applyBorder="1" applyAlignment="1">
      <alignment vertical="center"/>
    </xf>
    <xf numFmtId="0" fontId="9" fillId="0" borderId="21" xfId="0" applyFont="1" applyBorder="1" applyAlignment="1">
      <alignment horizontal="center" vertical="center"/>
    </xf>
    <xf numFmtId="0" fontId="8" fillId="2" borderId="22" xfId="0" applyFont="1" applyFill="1" applyBorder="1" applyAlignment="1">
      <alignment vertical="center"/>
    </xf>
    <xf numFmtId="0" fontId="8" fillId="2" borderId="35" xfId="0" applyFont="1" applyFill="1" applyBorder="1" applyAlignment="1">
      <alignment vertical="center"/>
    </xf>
    <xf numFmtId="0" fontId="8" fillId="2" borderId="26" xfId="0" applyFont="1" applyFill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2" borderId="47" xfId="0" applyFont="1" applyFill="1" applyBorder="1" applyAlignment="1">
      <alignment horizontal="center" vertical="center"/>
    </xf>
    <xf numFmtId="0" fontId="8" fillId="2" borderId="48" xfId="0" applyNumberFormat="1" applyFont="1" applyFill="1" applyBorder="1" applyAlignment="1">
      <alignment horizontal="center" vertical="center"/>
    </xf>
    <xf numFmtId="178" fontId="8" fillId="2" borderId="48" xfId="0" applyNumberFormat="1" applyFont="1" applyFill="1" applyBorder="1" applyAlignment="1">
      <alignment horizontal="center" vertical="center"/>
    </xf>
    <xf numFmtId="178" fontId="8" fillId="2" borderId="28" xfId="0" applyNumberFormat="1" applyFont="1" applyFill="1" applyBorder="1" applyAlignment="1">
      <alignment horizontal="center" vertical="center"/>
    </xf>
    <xf numFmtId="0" fontId="8" fillId="0" borderId="30" xfId="0" applyNumberFormat="1" applyFont="1" applyFill="1" applyBorder="1" applyAlignment="1">
      <alignment horizontal="center" vertical="center"/>
    </xf>
    <xf numFmtId="0" fontId="8" fillId="0" borderId="31" xfId="0" applyNumberFormat="1" applyFont="1" applyFill="1" applyBorder="1" applyAlignment="1">
      <alignment horizontal="center" vertical="center"/>
    </xf>
    <xf numFmtId="0" fontId="8" fillId="2" borderId="50" xfId="0" applyFont="1" applyFill="1" applyBorder="1" applyAlignment="1">
      <alignment horizontal="center" vertical="center"/>
    </xf>
    <xf numFmtId="0" fontId="8" fillId="2" borderId="49" xfId="0" applyNumberFormat="1" applyFont="1" applyFill="1" applyBorder="1" applyAlignment="1">
      <alignment horizontal="center" vertical="center"/>
    </xf>
    <xf numFmtId="0" fontId="8" fillId="2" borderId="49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center" vertical="center"/>
    </xf>
    <xf numFmtId="0" fontId="8" fillId="2" borderId="37" xfId="0" applyNumberFormat="1" applyFont="1" applyFill="1" applyBorder="1" applyAlignment="1">
      <alignment horizontal="center" vertical="center"/>
    </xf>
    <xf numFmtId="0" fontId="8" fillId="2" borderId="37" xfId="0" applyFont="1" applyFill="1" applyBorder="1" applyAlignment="1">
      <alignment horizontal="center" vertical="center"/>
    </xf>
    <xf numFmtId="0" fontId="8" fillId="0" borderId="31" xfId="0" applyNumberFormat="1" applyFont="1" applyBorder="1" applyAlignment="1">
      <alignment horizontal="center" vertical="center"/>
    </xf>
    <xf numFmtId="0" fontId="8" fillId="0" borderId="30" xfId="0" applyNumberFormat="1" applyFont="1" applyBorder="1" applyAlignment="1">
      <alignment horizontal="center" vertical="center"/>
    </xf>
    <xf numFmtId="178" fontId="8" fillId="2" borderId="48" xfId="0" applyNumberFormat="1" applyFont="1" applyFill="1" applyBorder="1" applyAlignment="1">
      <alignment horizontal="center" vertical="center" wrapText="1"/>
    </xf>
    <xf numFmtId="178" fontId="8" fillId="2" borderId="49" xfId="0" applyNumberFormat="1" applyFont="1" applyFill="1" applyBorder="1" applyAlignment="1">
      <alignment horizontal="center" vertical="center" wrapText="1"/>
    </xf>
    <xf numFmtId="178" fontId="8" fillId="2" borderId="37" xfId="0" applyNumberFormat="1" applyFont="1" applyFill="1" applyBorder="1" applyAlignment="1">
      <alignment horizontal="center" vertical="center" wrapText="1"/>
    </xf>
    <xf numFmtId="178" fontId="8" fillId="2" borderId="49" xfId="0" applyNumberFormat="1" applyFont="1" applyFill="1" applyBorder="1" applyAlignment="1">
      <alignment horizontal="center" vertical="center"/>
    </xf>
    <xf numFmtId="178" fontId="8" fillId="2" borderId="37" xfId="0" applyNumberFormat="1" applyFont="1" applyFill="1" applyBorder="1" applyAlignment="1">
      <alignment horizontal="center" vertical="center"/>
    </xf>
    <xf numFmtId="0" fontId="8" fillId="0" borderId="45" xfId="0" applyNumberFormat="1" applyFont="1" applyFill="1" applyBorder="1" applyAlignment="1">
      <alignment horizontal="center" vertical="center"/>
    </xf>
    <xf numFmtId="0" fontId="8" fillId="0" borderId="46" xfId="0" applyNumberFormat="1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horizontal="center" vertical="center"/>
    </xf>
    <xf numFmtId="0" fontId="8" fillId="2" borderId="39" xfId="0" applyNumberFormat="1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/>
    </xf>
    <xf numFmtId="178" fontId="8" fillId="2" borderId="51" xfId="0" applyNumberFormat="1" applyFont="1" applyFill="1" applyBorder="1" applyAlignment="1">
      <alignment horizontal="center" vertical="center"/>
    </xf>
    <xf numFmtId="0" fontId="8" fillId="0" borderId="32" xfId="0" applyNumberFormat="1" applyFont="1" applyFill="1" applyBorder="1" applyAlignment="1">
      <alignment horizontal="center" vertical="center"/>
    </xf>
    <xf numFmtId="0" fontId="8" fillId="0" borderId="26" xfId="0" applyNumberFormat="1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0" fontId="8" fillId="0" borderId="0" xfId="0" applyFont="1">
      <alignment vertical="center"/>
    </xf>
    <xf numFmtId="0" fontId="8" fillId="0" borderId="2" xfId="0" applyFont="1" applyBorder="1" applyAlignment="1">
      <alignment horizontal="distributed" vertical="center" indent="1"/>
    </xf>
    <xf numFmtId="0" fontId="8" fillId="0" borderId="11" xfId="0" applyFont="1" applyBorder="1" applyAlignment="1">
      <alignment vertical="center"/>
    </xf>
    <xf numFmtId="0" fontId="8" fillId="0" borderId="43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3" xfId="0" applyFont="1" applyBorder="1" applyAlignment="1">
      <alignment horizontal="distributed" vertical="center" indent="1"/>
    </xf>
    <xf numFmtId="0" fontId="8" fillId="0" borderId="4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180" fontId="8" fillId="0" borderId="4" xfId="0" applyNumberFormat="1" applyFont="1" applyBorder="1" applyAlignment="1">
      <alignment horizontal="left" vertical="center"/>
    </xf>
    <xf numFmtId="180" fontId="8" fillId="0" borderId="8" xfId="0" applyNumberFormat="1" applyFont="1" applyBorder="1" applyAlignment="1">
      <alignment horizontal="left" vertical="center"/>
    </xf>
    <xf numFmtId="180" fontId="8" fillId="0" borderId="1" xfId="0" applyNumberFormat="1" applyFont="1" applyBorder="1" applyAlignment="1">
      <alignment horizontal="left" vertical="center"/>
    </xf>
    <xf numFmtId="177" fontId="8" fillId="0" borderId="8" xfId="0" applyNumberFormat="1" applyFont="1" applyBorder="1" applyAlignment="1">
      <alignment horizontal="center" vertical="center"/>
    </xf>
    <xf numFmtId="177" fontId="8" fillId="0" borderId="9" xfId="0" applyNumberFormat="1" applyFont="1" applyBorder="1" applyAlignment="1">
      <alignment horizontal="center" vertical="center"/>
    </xf>
    <xf numFmtId="177" fontId="8" fillId="0" borderId="13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77" fontId="8" fillId="0" borderId="10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3" xfId="0" applyFont="1" applyBorder="1" applyAlignment="1">
      <alignment horizontal="distributed" vertical="center" indent="1"/>
    </xf>
    <xf numFmtId="0" fontId="8" fillId="0" borderId="4" xfId="0" applyFont="1" applyBorder="1" applyAlignment="1">
      <alignment horizontal="left" vertical="center" wrapText="1" indent="1"/>
    </xf>
    <xf numFmtId="179" fontId="8" fillId="0" borderId="4" xfId="0" applyNumberFormat="1" applyFont="1" applyBorder="1" applyAlignment="1">
      <alignment horizontal="left" vertical="center"/>
    </xf>
    <xf numFmtId="179" fontId="8" fillId="0" borderId="8" xfId="0" applyNumberFormat="1" applyFont="1" applyBorder="1" applyAlignment="1">
      <alignment horizontal="left" vertical="center"/>
    </xf>
    <xf numFmtId="179" fontId="8" fillId="0" borderId="1" xfId="0" applyNumberFormat="1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6" xfId="0" applyFont="1" applyBorder="1" applyAlignment="1">
      <alignment horizontal="distributed" vertical="center" indent="1"/>
    </xf>
    <xf numFmtId="0" fontId="8" fillId="0" borderId="5" xfId="0" applyFont="1" applyBorder="1" applyAlignment="1">
      <alignment horizontal="left" vertical="center" wrapText="1" indent="1"/>
    </xf>
    <xf numFmtId="179" fontId="8" fillId="0" borderId="5" xfId="0" applyNumberFormat="1" applyFont="1" applyBorder="1" applyAlignment="1">
      <alignment horizontal="left" vertical="center"/>
    </xf>
    <xf numFmtId="179" fontId="8" fillId="0" borderId="42" xfId="0" applyNumberFormat="1" applyFont="1" applyBorder="1" applyAlignment="1">
      <alignment horizontal="left" vertical="center"/>
    </xf>
    <xf numFmtId="179" fontId="8" fillId="0" borderId="7" xfId="0" applyNumberFormat="1" applyFont="1" applyBorder="1" applyAlignment="1">
      <alignment horizontal="left" vertical="center"/>
    </xf>
    <xf numFmtId="0" fontId="8" fillId="0" borderId="2" xfId="0" applyFont="1" applyBorder="1" applyAlignment="1">
      <alignment horizontal="distributed" vertical="center" indent="1"/>
    </xf>
    <xf numFmtId="0" fontId="8" fillId="0" borderId="11" xfId="0" applyFont="1" applyBorder="1" applyAlignment="1">
      <alignment horizontal="distributed" vertical="center" indent="1"/>
    </xf>
    <xf numFmtId="0" fontId="8" fillId="0" borderId="43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distributed" vertical="center" indent="1"/>
    </xf>
    <xf numFmtId="0" fontId="8" fillId="0" borderId="12" xfId="0" applyFont="1" applyBorder="1" applyAlignment="1">
      <alignment horizontal="distributed" vertical="center" indent="1"/>
    </xf>
    <xf numFmtId="0" fontId="8" fillId="0" borderId="4" xfId="0" applyFont="1" applyBorder="1" applyAlignment="1">
      <alignment horizontal="distributed" vertical="center" indent="1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distributed" vertical="center" indent="1"/>
    </xf>
    <xf numFmtId="0" fontId="8" fillId="0" borderId="1" xfId="0" applyFont="1" applyBorder="1" applyAlignment="1">
      <alignment horizontal="distributed" vertical="center" inden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66675</xdr:rowOff>
    </xdr:from>
    <xdr:to>
      <xdr:col>2</xdr:col>
      <xdr:colOff>123825</xdr:colOff>
      <xdr:row>2</xdr:row>
      <xdr:rowOff>57150</xdr:rowOff>
    </xdr:to>
    <xdr:pic>
      <xdr:nvPicPr>
        <xdr:cNvPr id="5" name="図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13430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R122"/>
  <sheetViews>
    <sheetView showGridLines="0" tabSelected="1" zoomScale="115" zoomScaleNormal="115" workbookViewId="0">
      <selection activeCell="B1" sqref="B1"/>
    </sheetView>
  </sheetViews>
  <sheetFormatPr baseColWidth="10" defaultColWidth="24.6640625" defaultRowHeight="14"/>
  <cols>
    <col min="1" max="1" width="0.6640625" style="3" customWidth="1"/>
    <col min="2" max="2" width="24.6640625" style="3" customWidth="1"/>
    <col min="3" max="4" width="8.6640625" style="3" customWidth="1"/>
    <col min="5" max="5" width="10.6640625" style="3" customWidth="1"/>
    <col min="6" max="6" width="6.6640625" style="3" customWidth="1"/>
    <col min="7" max="7" width="10.6640625" style="3" customWidth="1"/>
    <col min="8" max="8" width="6.6640625" style="3" customWidth="1"/>
    <col min="9" max="9" width="10.6640625" style="3" customWidth="1"/>
    <col min="10" max="10" width="6.6640625" style="3" customWidth="1"/>
    <col min="11" max="11" width="10.6640625" style="3" customWidth="1"/>
    <col min="12" max="12" width="6.6640625" style="3" customWidth="1"/>
    <col min="13" max="13" width="10.6640625" style="3" customWidth="1"/>
    <col min="14" max="14" width="6.6640625" style="3" customWidth="1"/>
    <col min="15" max="15" width="10.6640625" style="3" customWidth="1"/>
    <col min="16" max="16" width="6.6640625" style="3" customWidth="1"/>
    <col min="17" max="17" width="8.6640625" style="3" customWidth="1"/>
    <col min="18" max="16384" width="24.6640625" style="3"/>
  </cols>
  <sheetData>
    <row r="1" spans="2:18" ht="25.5" customHeight="1" thickBot="1">
      <c r="B1" s="2" t="s">
        <v>21</v>
      </c>
    </row>
    <row r="2" spans="2:18" ht="25.5" customHeight="1">
      <c r="B2" s="4" t="s">
        <v>23</v>
      </c>
      <c r="C2" s="5" t="s">
        <v>77</v>
      </c>
      <c r="D2" s="6"/>
      <c r="E2" s="6"/>
      <c r="F2" s="6"/>
      <c r="G2" s="6"/>
      <c r="H2" s="7"/>
      <c r="I2" s="8"/>
      <c r="J2" s="9" t="s">
        <v>78</v>
      </c>
      <c r="K2" s="10"/>
      <c r="L2" s="10"/>
      <c r="M2" s="10"/>
      <c r="N2" s="11"/>
      <c r="O2" s="12" t="s">
        <v>53</v>
      </c>
      <c r="P2" s="13"/>
      <c r="Q2" s="14"/>
      <c r="R2" s="14"/>
    </row>
    <row r="3" spans="2:18" ht="25.5" customHeight="1">
      <c r="B3" s="15" t="s">
        <v>22</v>
      </c>
      <c r="C3" s="16" t="s">
        <v>76</v>
      </c>
      <c r="D3" s="17"/>
      <c r="E3" s="17"/>
      <c r="F3" s="17"/>
      <c r="G3" s="17"/>
      <c r="H3" s="18"/>
      <c r="I3" s="8"/>
      <c r="J3" s="19" t="s">
        <v>79</v>
      </c>
      <c r="K3" s="20"/>
      <c r="L3" s="20"/>
      <c r="M3" s="20"/>
      <c r="N3" s="21"/>
      <c r="O3" s="22" t="s">
        <v>54</v>
      </c>
      <c r="P3" s="23"/>
      <c r="Q3" s="24"/>
      <c r="R3" s="14"/>
    </row>
    <row r="4" spans="2:18" ht="29.25" customHeight="1" thickBot="1">
      <c r="B4" s="15" t="s">
        <v>24</v>
      </c>
      <c r="C4" s="25">
        <v>44123</v>
      </c>
      <c r="D4" s="26"/>
      <c r="E4" s="26"/>
      <c r="F4" s="26"/>
      <c r="G4" s="26"/>
      <c r="H4" s="27"/>
      <c r="I4" s="28"/>
      <c r="J4" s="29" t="s">
        <v>51</v>
      </c>
      <c r="K4" s="30"/>
      <c r="L4" s="30"/>
      <c r="M4" s="30"/>
      <c r="N4" s="30"/>
      <c r="O4" s="31" t="s">
        <v>52</v>
      </c>
      <c r="P4" s="32"/>
      <c r="Q4" s="14"/>
      <c r="R4" s="14"/>
    </row>
    <row r="5" spans="2:18" ht="25.5" customHeight="1">
      <c r="B5" s="15" t="s">
        <v>73</v>
      </c>
      <c r="C5" s="33" t="s">
        <v>80</v>
      </c>
      <c r="D5" s="34"/>
      <c r="E5" s="35" t="s">
        <v>26</v>
      </c>
      <c r="F5" s="35"/>
      <c r="G5" s="36" t="s">
        <v>39</v>
      </c>
      <c r="H5" s="37"/>
      <c r="I5" s="38"/>
      <c r="Q5" s="14"/>
      <c r="R5" s="14"/>
    </row>
    <row r="6" spans="2:18" ht="25.5" customHeight="1">
      <c r="B6" s="15" t="s">
        <v>56</v>
      </c>
      <c r="C6" s="39" t="s">
        <v>57</v>
      </c>
      <c r="D6" s="39"/>
      <c r="E6" s="35" t="s">
        <v>55</v>
      </c>
      <c r="F6" s="35"/>
      <c r="G6" s="39" t="s">
        <v>58</v>
      </c>
      <c r="H6" s="40"/>
      <c r="I6" s="8"/>
      <c r="J6" s="8"/>
      <c r="K6" s="14"/>
      <c r="L6" s="41"/>
      <c r="M6" s="14"/>
      <c r="N6" s="14"/>
      <c r="O6" s="14"/>
      <c r="P6" s="14"/>
      <c r="Q6" s="14"/>
      <c r="R6" s="14"/>
    </row>
    <row r="7" spans="2:18" ht="25.5" customHeight="1">
      <c r="B7" s="15" t="s">
        <v>27</v>
      </c>
      <c r="C7" s="42" t="s">
        <v>38</v>
      </c>
      <c r="D7" s="43"/>
      <c r="E7" s="43"/>
      <c r="F7" s="43"/>
      <c r="G7" s="43"/>
      <c r="H7" s="44"/>
      <c r="I7" s="8"/>
      <c r="L7" s="41"/>
      <c r="M7" s="14"/>
      <c r="N7" s="14"/>
      <c r="O7" s="14"/>
      <c r="P7" s="14"/>
    </row>
    <row r="8" spans="2:18" ht="25.5" customHeight="1">
      <c r="B8" s="15" t="s">
        <v>28</v>
      </c>
      <c r="C8" s="39" t="s">
        <v>37</v>
      </c>
      <c r="D8" s="39"/>
      <c r="E8" s="35" t="s">
        <v>31</v>
      </c>
      <c r="F8" s="35"/>
      <c r="G8" s="39">
        <v>200641846</v>
      </c>
      <c r="H8" s="40"/>
      <c r="I8" s="8"/>
      <c r="K8" s="45"/>
      <c r="L8" s="45"/>
      <c r="M8" s="45"/>
      <c r="N8" s="45"/>
      <c r="O8" s="45"/>
      <c r="P8" s="45"/>
    </row>
    <row r="9" spans="2:18" ht="25.5" customHeight="1">
      <c r="B9" s="15" t="s">
        <v>29</v>
      </c>
      <c r="C9" s="46">
        <v>43983</v>
      </c>
      <c r="D9" s="46"/>
      <c r="E9" s="35" t="s">
        <v>30</v>
      </c>
      <c r="F9" s="35"/>
      <c r="G9" s="47">
        <v>43983</v>
      </c>
      <c r="H9" s="48"/>
      <c r="I9" s="49"/>
      <c r="J9" s="49"/>
    </row>
    <row r="10" spans="2:18" ht="25.5" customHeight="1" thickBot="1">
      <c r="B10" s="50" t="s">
        <v>32</v>
      </c>
      <c r="C10" s="51" t="s">
        <v>36</v>
      </c>
      <c r="D10" s="52"/>
      <c r="E10" s="52"/>
      <c r="F10" s="52"/>
      <c r="G10" s="52"/>
      <c r="H10" s="53"/>
      <c r="I10" s="8"/>
      <c r="J10" s="8"/>
    </row>
    <row r="11" spans="2:18" ht="4.5" customHeight="1" thickBot="1">
      <c r="B11" s="14"/>
      <c r="C11" s="14"/>
      <c r="D11" s="14"/>
      <c r="E11" s="14"/>
      <c r="F11" s="14"/>
      <c r="G11" s="14"/>
      <c r="H11" s="14"/>
      <c r="I11" s="14"/>
    </row>
    <row r="12" spans="2:18" ht="31.5" customHeight="1">
      <c r="B12" s="54" t="s">
        <v>74</v>
      </c>
      <c r="C12" s="55" t="s">
        <v>33</v>
      </c>
      <c r="D12" s="56" t="s">
        <v>34</v>
      </c>
      <c r="E12" s="57" t="s">
        <v>35</v>
      </c>
      <c r="F12" s="58" t="s">
        <v>81</v>
      </c>
      <c r="G12" s="59"/>
    </row>
    <row r="13" spans="2:18" ht="25.5" customHeight="1">
      <c r="B13" s="60" t="s">
        <v>40</v>
      </c>
      <c r="C13" s="61" t="s">
        <v>0</v>
      </c>
      <c r="D13" s="62">
        <v>0.1</v>
      </c>
      <c r="E13" s="63" t="s">
        <v>12</v>
      </c>
      <c r="F13" s="64">
        <v>101</v>
      </c>
      <c r="G13" s="65" t="s">
        <v>20</v>
      </c>
    </row>
    <row r="14" spans="2:18" ht="25.5" customHeight="1">
      <c r="B14" s="66"/>
      <c r="C14" s="67"/>
      <c r="D14" s="68"/>
      <c r="E14" s="63" t="s">
        <v>13</v>
      </c>
      <c r="F14" s="64">
        <v>101</v>
      </c>
      <c r="G14" s="65" t="s">
        <v>20</v>
      </c>
    </row>
    <row r="15" spans="2:18" ht="25.5" customHeight="1">
      <c r="B15" s="66"/>
      <c r="C15" s="67"/>
      <c r="D15" s="68"/>
      <c r="E15" s="63" t="s">
        <v>14</v>
      </c>
      <c r="F15" s="64">
        <v>101</v>
      </c>
      <c r="G15" s="65" t="s">
        <v>20</v>
      </c>
    </row>
    <row r="16" spans="2:18" ht="25.5" customHeight="1">
      <c r="B16" s="66"/>
      <c r="C16" s="67"/>
      <c r="D16" s="68"/>
      <c r="E16" s="63" t="s">
        <v>15</v>
      </c>
      <c r="F16" s="64">
        <v>66.400000000000006</v>
      </c>
      <c r="G16" s="65" t="s">
        <v>20</v>
      </c>
      <c r="K16" s="1" t="s">
        <v>75</v>
      </c>
    </row>
    <row r="17" spans="2:7" ht="25.5" customHeight="1">
      <c r="B17" s="66"/>
      <c r="C17" s="67"/>
      <c r="D17" s="68"/>
      <c r="E17" s="63" t="s">
        <v>16</v>
      </c>
      <c r="F17" s="64">
        <v>99.9</v>
      </c>
      <c r="G17" s="65" t="s">
        <v>20</v>
      </c>
    </row>
    <row r="18" spans="2:7" ht="25.5" customHeight="1">
      <c r="B18" s="69"/>
      <c r="C18" s="70"/>
      <c r="D18" s="71"/>
      <c r="E18" s="63" t="s">
        <v>17</v>
      </c>
      <c r="F18" s="64">
        <v>99.9</v>
      </c>
      <c r="G18" s="65" t="s">
        <v>20</v>
      </c>
    </row>
    <row r="19" spans="2:7" ht="25.5" customHeight="1">
      <c r="B19" s="60" t="s">
        <v>41</v>
      </c>
      <c r="C19" s="61" t="s">
        <v>1</v>
      </c>
      <c r="D19" s="62">
        <v>0.1</v>
      </c>
      <c r="E19" s="63" t="s">
        <v>12</v>
      </c>
      <c r="F19" s="64">
        <v>102</v>
      </c>
      <c r="G19" s="65" t="s">
        <v>19</v>
      </c>
    </row>
    <row r="20" spans="2:7" ht="25.5" customHeight="1">
      <c r="B20" s="66"/>
      <c r="C20" s="67"/>
      <c r="D20" s="68"/>
      <c r="E20" s="63" t="s">
        <v>13</v>
      </c>
      <c r="F20" s="64">
        <v>102</v>
      </c>
      <c r="G20" s="72" t="s">
        <v>19</v>
      </c>
    </row>
    <row r="21" spans="2:7" ht="25.5" customHeight="1">
      <c r="B21" s="66"/>
      <c r="C21" s="67"/>
      <c r="D21" s="68"/>
      <c r="E21" s="63" t="s">
        <v>14</v>
      </c>
      <c r="F21" s="73">
        <v>99.8</v>
      </c>
      <c r="G21" s="72" t="s">
        <v>19</v>
      </c>
    </row>
    <row r="22" spans="2:7" ht="25.5" customHeight="1">
      <c r="B22" s="66"/>
      <c r="C22" s="67"/>
      <c r="D22" s="68"/>
      <c r="E22" s="63" t="s">
        <v>15</v>
      </c>
      <c r="F22" s="73">
        <v>84.5</v>
      </c>
      <c r="G22" s="72" t="s">
        <v>19</v>
      </c>
    </row>
    <row r="23" spans="2:7" ht="25.5" customHeight="1">
      <c r="B23" s="66"/>
      <c r="C23" s="67"/>
      <c r="D23" s="68"/>
      <c r="E23" s="63" t="s">
        <v>16</v>
      </c>
      <c r="F23" s="73">
        <v>99.9</v>
      </c>
      <c r="G23" s="72" t="s">
        <v>19</v>
      </c>
    </row>
    <row r="24" spans="2:7" ht="25.5" customHeight="1">
      <c r="B24" s="69"/>
      <c r="C24" s="70"/>
      <c r="D24" s="71"/>
      <c r="E24" s="63" t="s">
        <v>17</v>
      </c>
      <c r="F24" s="73">
        <v>101</v>
      </c>
      <c r="G24" s="72" t="s">
        <v>19</v>
      </c>
    </row>
    <row r="25" spans="2:7" ht="25.5" customHeight="1">
      <c r="B25" s="60" t="s">
        <v>42</v>
      </c>
      <c r="C25" s="61" t="s">
        <v>2</v>
      </c>
      <c r="D25" s="62">
        <v>0.1</v>
      </c>
      <c r="E25" s="63" t="s">
        <v>12</v>
      </c>
      <c r="F25" s="64">
        <v>0.01</v>
      </c>
      <c r="G25" s="65" t="s">
        <v>19</v>
      </c>
    </row>
    <row r="26" spans="2:7" ht="25.5" customHeight="1">
      <c r="B26" s="66"/>
      <c r="C26" s="67"/>
      <c r="D26" s="68"/>
      <c r="E26" s="63" t="s">
        <v>13</v>
      </c>
      <c r="F26" s="64">
        <v>0.02</v>
      </c>
      <c r="G26" s="72" t="s">
        <v>19</v>
      </c>
    </row>
    <row r="27" spans="2:7" ht="25.5" customHeight="1">
      <c r="B27" s="66"/>
      <c r="C27" s="67"/>
      <c r="D27" s="68"/>
      <c r="E27" s="63" t="s">
        <v>14</v>
      </c>
      <c r="F27" s="73">
        <v>0.03</v>
      </c>
      <c r="G27" s="72" t="s">
        <v>19</v>
      </c>
    </row>
    <row r="28" spans="2:7" ht="25.5" customHeight="1">
      <c r="B28" s="66"/>
      <c r="C28" s="67"/>
      <c r="D28" s="68"/>
      <c r="E28" s="63" t="s">
        <v>15</v>
      </c>
      <c r="F28" s="64"/>
      <c r="G28" s="65"/>
    </row>
    <row r="29" spans="2:7" ht="25.5" customHeight="1">
      <c r="B29" s="66"/>
      <c r="C29" s="67"/>
      <c r="D29" s="68"/>
      <c r="E29" s="63" t="s">
        <v>16</v>
      </c>
      <c r="F29" s="64"/>
      <c r="G29" s="65"/>
    </row>
    <row r="30" spans="2:7" ht="25.5" customHeight="1">
      <c r="B30" s="69"/>
      <c r="C30" s="70"/>
      <c r="D30" s="71"/>
      <c r="E30" s="63" t="s">
        <v>17</v>
      </c>
      <c r="F30" s="64"/>
      <c r="G30" s="65"/>
    </row>
    <row r="31" spans="2:7" ht="25.5" customHeight="1">
      <c r="B31" s="60" t="s">
        <v>43</v>
      </c>
      <c r="C31" s="61" t="s">
        <v>6</v>
      </c>
      <c r="D31" s="62">
        <v>0.1</v>
      </c>
      <c r="E31" s="63" t="s">
        <v>12</v>
      </c>
      <c r="F31" s="64"/>
      <c r="G31" s="65"/>
    </row>
    <row r="32" spans="2:7" ht="25.5" customHeight="1">
      <c r="B32" s="66"/>
      <c r="C32" s="67"/>
      <c r="D32" s="68"/>
      <c r="E32" s="63" t="s">
        <v>13</v>
      </c>
      <c r="F32" s="64"/>
      <c r="G32" s="65"/>
    </row>
    <row r="33" spans="2:7" ht="25.5" customHeight="1">
      <c r="B33" s="66"/>
      <c r="C33" s="67"/>
      <c r="D33" s="68"/>
      <c r="E33" s="63" t="s">
        <v>14</v>
      </c>
      <c r="F33" s="64"/>
      <c r="G33" s="65"/>
    </row>
    <row r="34" spans="2:7" ht="25.5" customHeight="1">
      <c r="B34" s="66"/>
      <c r="C34" s="67"/>
      <c r="D34" s="68"/>
      <c r="E34" s="63" t="s">
        <v>15</v>
      </c>
      <c r="F34" s="64"/>
      <c r="G34" s="65"/>
    </row>
    <row r="35" spans="2:7" ht="25.5" customHeight="1">
      <c r="B35" s="66"/>
      <c r="C35" s="67"/>
      <c r="D35" s="68"/>
      <c r="E35" s="63" t="s">
        <v>16</v>
      </c>
      <c r="F35" s="64"/>
      <c r="G35" s="65"/>
    </row>
    <row r="36" spans="2:7" ht="25.5" customHeight="1">
      <c r="B36" s="69"/>
      <c r="C36" s="70"/>
      <c r="D36" s="71"/>
      <c r="E36" s="63" t="s">
        <v>17</v>
      </c>
      <c r="F36" s="64"/>
      <c r="G36" s="65"/>
    </row>
    <row r="37" spans="2:7" ht="25.5" customHeight="1">
      <c r="B37" s="60" t="s">
        <v>44</v>
      </c>
      <c r="C37" s="61" t="s">
        <v>7</v>
      </c>
      <c r="D37" s="62">
        <v>0.1</v>
      </c>
      <c r="E37" s="63" t="s">
        <v>12</v>
      </c>
      <c r="F37" s="64"/>
      <c r="G37" s="65"/>
    </row>
    <row r="38" spans="2:7" ht="25.5" customHeight="1">
      <c r="B38" s="66"/>
      <c r="C38" s="67"/>
      <c r="D38" s="68"/>
      <c r="E38" s="63" t="s">
        <v>13</v>
      </c>
      <c r="F38" s="64"/>
      <c r="G38" s="65"/>
    </row>
    <row r="39" spans="2:7" ht="25.5" customHeight="1">
      <c r="B39" s="66"/>
      <c r="C39" s="67"/>
      <c r="D39" s="68"/>
      <c r="E39" s="63" t="s">
        <v>14</v>
      </c>
      <c r="F39" s="64"/>
      <c r="G39" s="65"/>
    </row>
    <row r="40" spans="2:7" ht="25.5" customHeight="1">
      <c r="B40" s="66"/>
      <c r="C40" s="67"/>
      <c r="D40" s="68"/>
      <c r="E40" s="63" t="s">
        <v>15</v>
      </c>
      <c r="F40" s="64"/>
      <c r="G40" s="65"/>
    </row>
    <row r="41" spans="2:7" ht="25.5" customHeight="1">
      <c r="B41" s="66"/>
      <c r="C41" s="67"/>
      <c r="D41" s="68"/>
      <c r="E41" s="63" t="s">
        <v>16</v>
      </c>
      <c r="F41" s="64"/>
      <c r="G41" s="65"/>
    </row>
    <row r="42" spans="2:7" ht="25.5" customHeight="1">
      <c r="B42" s="69"/>
      <c r="C42" s="70"/>
      <c r="D42" s="71"/>
      <c r="E42" s="63" t="s">
        <v>17</v>
      </c>
      <c r="F42" s="64"/>
      <c r="G42" s="65"/>
    </row>
    <row r="43" spans="2:7" ht="25.5" customHeight="1">
      <c r="B43" s="60" t="s">
        <v>45</v>
      </c>
      <c r="C43" s="61" t="s">
        <v>8</v>
      </c>
      <c r="D43" s="62">
        <v>0.1</v>
      </c>
      <c r="E43" s="63" t="s">
        <v>12</v>
      </c>
      <c r="F43" s="64"/>
      <c r="G43" s="65"/>
    </row>
    <row r="44" spans="2:7" ht="25.5" customHeight="1">
      <c r="B44" s="66"/>
      <c r="C44" s="67"/>
      <c r="D44" s="68"/>
      <c r="E44" s="63" t="s">
        <v>13</v>
      </c>
      <c r="F44" s="64"/>
      <c r="G44" s="65"/>
    </row>
    <row r="45" spans="2:7" ht="25.5" customHeight="1">
      <c r="B45" s="66"/>
      <c r="C45" s="67"/>
      <c r="D45" s="68"/>
      <c r="E45" s="63" t="s">
        <v>14</v>
      </c>
      <c r="F45" s="64"/>
      <c r="G45" s="65"/>
    </row>
    <row r="46" spans="2:7" ht="25.5" customHeight="1">
      <c r="B46" s="66"/>
      <c r="C46" s="67"/>
      <c r="D46" s="68"/>
      <c r="E46" s="63" t="s">
        <v>15</v>
      </c>
      <c r="F46" s="64"/>
      <c r="G46" s="65"/>
    </row>
    <row r="47" spans="2:7" ht="25.5" customHeight="1">
      <c r="B47" s="66"/>
      <c r="C47" s="67"/>
      <c r="D47" s="68"/>
      <c r="E47" s="63" t="s">
        <v>16</v>
      </c>
      <c r="F47" s="64"/>
      <c r="G47" s="65"/>
    </row>
    <row r="48" spans="2:7" ht="25.5" customHeight="1">
      <c r="B48" s="69"/>
      <c r="C48" s="70"/>
      <c r="D48" s="71"/>
      <c r="E48" s="63" t="s">
        <v>17</v>
      </c>
      <c r="F48" s="64"/>
      <c r="G48" s="65"/>
    </row>
    <row r="49" spans="2:7" ht="25.5" customHeight="1">
      <c r="B49" s="60" t="s">
        <v>46</v>
      </c>
      <c r="C49" s="61" t="s">
        <v>4</v>
      </c>
      <c r="D49" s="62">
        <v>0.1</v>
      </c>
      <c r="E49" s="63" t="s">
        <v>12</v>
      </c>
      <c r="F49" s="64"/>
      <c r="G49" s="65"/>
    </row>
    <row r="50" spans="2:7" ht="25.5" customHeight="1">
      <c r="B50" s="66"/>
      <c r="C50" s="67"/>
      <c r="D50" s="68"/>
      <c r="E50" s="63" t="s">
        <v>13</v>
      </c>
      <c r="F50" s="64"/>
      <c r="G50" s="65"/>
    </row>
    <row r="51" spans="2:7" ht="25.5" customHeight="1">
      <c r="B51" s="66"/>
      <c r="C51" s="67"/>
      <c r="D51" s="68"/>
      <c r="E51" s="63" t="s">
        <v>14</v>
      </c>
      <c r="F51" s="64"/>
      <c r="G51" s="65"/>
    </row>
    <row r="52" spans="2:7" ht="25.5" customHeight="1">
      <c r="B52" s="66"/>
      <c r="C52" s="67"/>
      <c r="D52" s="68"/>
      <c r="E52" s="63" t="s">
        <v>15</v>
      </c>
      <c r="F52" s="64"/>
      <c r="G52" s="65"/>
    </row>
    <row r="53" spans="2:7" ht="25.5" customHeight="1">
      <c r="B53" s="66"/>
      <c r="C53" s="67"/>
      <c r="D53" s="68"/>
      <c r="E53" s="63" t="s">
        <v>16</v>
      </c>
      <c r="F53" s="64"/>
      <c r="G53" s="65"/>
    </row>
    <row r="54" spans="2:7" ht="25.5" customHeight="1">
      <c r="B54" s="69"/>
      <c r="C54" s="70"/>
      <c r="D54" s="71"/>
      <c r="E54" s="63" t="s">
        <v>17</v>
      </c>
      <c r="F54" s="64"/>
      <c r="G54" s="65"/>
    </row>
    <row r="55" spans="2:7" ht="25.5" customHeight="1">
      <c r="B55" s="60" t="s">
        <v>47</v>
      </c>
      <c r="C55" s="61" t="s">
        <v>5</v>
      </c>
      <c r="D55" s="62">
        <v>0.1</v>
      </c>
      <c r="E55" s="63" t="s">
        <v>12</v>
      </c>
      <c r="F55" s="64"/>
      <c r="G55" s="65"/>
    </row>
    <row r="56" spans="2:7" ht="25.5" customHeight="1">
      <c r="B56" s="66"/>
      <c r="C56" s="67"/>
      <c r="D56" s="68"/>
      <c r="E56" s="63" t="s">
        <v>13</v>
      </c>
      <c r="F56" s="64"/>
      <c r="G56" s="65"/>
    </row>
    <row r="57" spans="2:7" ht="25.5" customHeight="1">
      <c r="B57" s="66"/>
      <c r="C57" s="67"/>
      <c r="D57" s="68"/>
      <c r="E57" s="63" t="s">
        <v>14</v>
      </c>
      <c r="F57" s="64"/>
      <c r="G57" s="65"/>
    </row>
    <row r="58" spans="2:7" ht="25.5" customHeight="1">
      <c r="B58" s="66"/>
      <c r="C58" s="67"/>
      <c r="D58" s="68"/>
      <c r="E58" s="63" t="s">
        <v>15</v>
      </c>
      <c r="F58" s="64"/>
      <c r="G58" s="65"/>
    </row>
    <row r="59" spans="2:7" ht="25.5" customHeight="1">
      <c r="B59" s="66"/>
      <c r="C59" s="67"/>
      <c r="D59" s="68"/>
      <c r="E59" s="63" t="s">
        <v>16</v>
      </c>
      <c r="F59" s="64"/>
      <c r="G59" s="65"/>
    </row>
    <row r="60" spans="2:7" ht="25.5" customHeight="1">
      <c r="B60" s="69"/>
      <c r="C60" s="70"/>
      <c r="D60" s="71"/>
      <c r="E60" s="63" t="s">
        <v>17</v>
      </c>
      <c r="F60" s="64"/>
      <c r="G60" s="65"/>
    </row>
    <row r="61" spans="2:7" ht="25.5" customHeight="1">
      <c r="B61" s="60" t="s">
        <v>48</v>
      </c>
      <c r="C61" s="61" t="s">
        <v>9</v>
      </c>
      <c r="D61" s="62">
        <v>0.1</v>
      </c>
      <c r="E61" s="63" t="s">
        <v>12</v>
      </c>
      <c r="F61" s="64"/>
      <c r="G61" s="65"/>
    </row>
    <row r="62" spans="2:7" ht="25.5" customHeight="1">
      <c r="B62" s="66"/>
      <c r="C62" s="67"/>
      <c r="D62" s="68"/>
      <c r="E62" s="63" t="s">
        <v>13</v>
      </c>
      <c r="F62" s="64"/>
      <c r="G62" s="65"/>
    </row>
    <row r="63" spans="2:7" ht="25.5" customHeight="1">
      <c r="B63" s="66"/>
      <c r="C63" s="67"/>
      <c r="D63" s="68"/>
      <c r="E63" s="63" t="s">
        <v>14</v>
      </c>
      <c r="F63" s="64"/>
      <c r="G63" s="65"/>
    </row>
    <row r="64" spans="2:7" ht="25.5" customHeight="1">
      <c r="B64" s="66"/>
      <c r="C64" s="67"/>
      <c r="D64" s="68"/>
      <c r="E64" s="63" t="s">
        <v>15</v>
      </c>
      <c r="F64" s="64"/>
      <c r="G64" s="65"/>
    </row>
    <row r="65" spans="2:7" ht="25.5" customHeight="1">
      <c r="B65" s="66"/>
      <c r="C65" s="67"/>
      <c r="D65" s="68"/>
      <c r="E65" s="63" t="s">
        <v>16</v>
      </c>
      <c r="F65" s="64"/>
      <c r="G65" s="65"/>
    </row>
    <row r="66" spans="2:7" ht="25.5" customHeight="1">
      <c r="B66" s="69"/>
      <c r="C66" s="70"/>
      <c r="D66" s="71"/>
      <c r="E66" s="63" t="s">
        <v>17</v>
      </c>
      <c r="F66" s="64"/>
      <c r="G66" s="65"/>
    </row>
    <row r="67" spans="2:7" ht="25.5" customHeight="1">
      <c r="B67" s="60" t="s">
        <v>49</v>
      </c>
      <c r="C67" s="61" t="s">
        <v>3</v>
      </c>
      <c r="D67" s="74">
        <v>0.1</v>
      </c>
      <c r="E67" s="63" t="s">
        <v>12</v>
      </c>
      <c r="F67" s="64"/>
      <c r="G67" s="65"/>
    </row>
    <row r="68" spans="2:7" ht="25.5" customHeight="1">
      <c r="B68" s="66"/>
      <c r="C68" s="67"/>
      <c r="D68" s="75"/>
      <c r="E68" s="63" t="s">
        <v>13</v>
      </c>
      <c r="F68" s="64"/>
      <c r="G68" s="65"/>
    </row>
    <row r="69" spans="2:7" ht="25.5" customHeight="1">
      <c r="B69" s="66"/>
      <c r="C69" s="67"/>
      <c r="D69" s="75"/>
      <c r="E69" s="63" t="s">
        <v>14</v>
      </c>
      <c r="F69" s="64"/>
      <c r="G69" s="65"/>
    </row>
    <row r="70" spans="2:7" ht="25.5" customHeight="1">
      <c r="B70" s="66"/>
      <c r="C70" s="67"/>
      <c r="D70" s="75"/>
      <c r="E70" s="63" t="s">
        <v>15</v>
      </c>
      <c r="F70" s="64"/>
      <c r="G70" s="65"/>
    </row>
    <row r="71" spans="2:7" ht="25.5" customHeight="1">
      <c r="B71" s="66"/>
      <c r="C71" s="67"/>
      <c r="D71" s="75"/>
      <c r="E71" s="63" t="s">
        <v>16</v>
      </c>
      <c r="F71" s="64"/>
      <c r="G71" s="65"/>
    </row>
    <row r="72" spans="2:7" ht="25.5" customHeight="1">
      <c r="B72" s="69"/>
      <c r="C72" s="70"/>
      <c r="D72" s="76"/>
      <c r="E72" s="63" t="s">
        <v>17</v>
      </c>
      <c r="F72" s="64"/>
      <c r="G72" s="65"/>
    </row>
    <row r="73" spans="2:7" ht="25.5" customHeight="1">
      <c r="B73" s="60" t="s">
        <v>50</v>
      </c>
      <c r="C73" s="61" t="s">
        <v>10</v>
      </c>
      <c r="D73" s="62">
        <v>0.2</v>
      </c>
      <c r="E73" s="63" t="s">
        <v>12</v>
      </c>
      <c r="F73" s="64"/>
      <c r="G73" s="65"/>
    </row>
    <row r="74" spans="2:7" ht="25.5" customHeight="1">
      <c r="B74" s="66"/>
      <c r="C74" s="67"/>
      <c r="D74" s="77"/>
      <c r="E74" s="63" t="s">
        <v>13</v>
      </c>
      <c r="F74" s="64"/>
      <c r="G74" s="65"/>
    </row>
    <row r="75" spans="2:7" ht="25.5" customHeight="1">
      <c r="B75" s="66"/>
      <c r="C75" s="67"/>
      <c r="D75" s="77"/>
      <c r="E75" s="63" t="s">
        <v>14</v>
      </c>
      <c r="F75" s="64"/>
      <c r="G75" s="65"/>
    </row>
    <row r="76" spans="2:7" ht="25.5" customHeight="1">
      <c r="B76" s="66"/>
      <c r="C76" s="67"/>
      <c r="D76" s="77"/>
      <c r="E76" s="63" t="s">
        <v>15</v>
      </c>
      <c r="F76" s="64"/>
      <c r="G76" s="65"/>
    </row>
    <row r="77" spans="2:7" ht="25.5" customHeight="1">
      <c r="B77" s="66"/>
      <c r="C77" s="67"/>
      <c r="D77" s="77"/>
      <c r="E77" s="63" t="s">
        <v>16</v>
      </c>
      <c r="F77" s="64"/>
      <c r="G77" s="65"/>
    </row>
    <row r="78" spans="2:7" ht="25.5" customHeight="1">
      <c r="B78" s="69"/>
      <c r="C78" s="70"/>
      <c r="D78" s="78"/>
      <c r="E78" s="63" t="s">
        <v>17</v>
      </c>
      <c r="F78" s="64"/>
      <c r="G78" s="65"/>
    </row>
    <row r="79" spans="2:7" ht="25.5" customHeight="1">
      <c r="B79" s="60" t="s">
        <v>71</v>
      </c>
      <c r="C79" s="61" t="s">
        <v>11</v>
      </c>
      <c r="D79" s="62">
        <v>0.2</v>
      </c>
      <c r="E79" s="63" t="s">
        <v>12</v>
      </c>
      <c r="F79" s="64"/>
      <c r="G79" s="65"/>
    </row>
    <row r="80" spans="2:7" ht="25.5" customHeight="1">
      <c r="B80" s="66"/>
      <c r="C80" s="67"/>
      <c r="D80" s="77"/>
      <c r="E80" s="63" t="s">
        <v>13</v>
      </c>
      <c r="F80" s="64"/>
      <c r="G80" s="65"/>
    </row>
    <row r="81" spans="2:7" ht="25.5" customHeight="1">
      <c r="B81" s="66"/>
      <c r="C81" s="67"/>
      <c r="D81" s="77"/>
      <c r="E81" s="63" t="s">
        <v>14</v>
      </c>
      <c r="F81" s="64"/>
      <c r="G81" s="65"/>
    </row>
    <row r="82" spans="2:7" ht="25.5" customHeight="1">
      <c r="B82" s="66"/>
      <c r="C82" s="67"/>
      <c r="D82" s="77"/>
      <c r="E82" s="63" t="s">
        <v>15</v>
      </c>
      <c r="F82" s="64"/>
      <c r="G82" s="65"/>
    </row>
    <row r="83" spans="2:7" ht="25.5" customHeight="1">
      <c r="B83" s="66"/>
      <c r="C83" s="67"/>
      <c r="D83" s="77"/>
      <c r="E83" s="63" t="s">
        <v>16</v>
      </c>
      <c r="F83" s="64"/>
      <c r="G83" s="65"/>
    </row>
    <row r="84" spans="2:7" ht="25.5" customHeight="1">
      <c r="B84" s="69"/>
      <c r="C84" s="70"/>
      <c r="D84" s="78"/>
      <c r="E84" s="63" t="s">
        <v>17</v>
      </c>
      <c r="F84" s="64"/>
      <c r="G84" s="65"/>
    </row>
    <row r="85" spans="2:7" ht="25.5" customHeight="1">
      <c r="B85" s="60" t="s">
        <v>70</v>
      </c>
      <c r="C85" s="61" t="s">
        <v>18</v>
      </c>
      <c r="D85" s="62">
        <v>0.2</v>
      </c>
      <c r="E85" s="63" t="s">
        <v>12</v>
      </c>
      <c r="F85" s="64"/>
      <c r="G85" s="65"/>
    </row>
    <row r="86" spans="2:7" ht="25.5" customHeight="1">
      <c r="B86" s="66"/>
      <c r="C86" s="67"/>
      <c r="D86" s="68"/>
      <c r="E86" s="63" t="s">
        <v>13</v>
      </c>
      <c r="F86" s="79"/>
      <c r="G86" s="80"/>
    </row>
    <row r="87" spans="2:7" ht="25.5" customHeight="1">
      <c r="B87" s="66"/>
      <c r="C87" s="67"/>
      <c r="D87" s="68"/>
      <c r="E87" s="63" t="s">
        <v>14</v>
      </c>
      <c r="F87" s="79"/>
      <c r="G87" s="80"/>
    </row>
    <row r="88" spans="2:7" ht="25.5" customHeight="1">
      <c r="B88" s="66"/>
      <c r="C88" s="67"/>
      <c r="D88" s="68"/>
      <c r="E88" s="63" t="s">
        <v>15</v>
      </c>
      <c r="F88" s="79"/>
      <c r="G88" s="80"/>
    </row>
    <row r="89" spans="2:7" ht="25.5" customHeight="1">
      <c r="B89" s="66"/>
      <c r="C89" s="67"/>
      <c r="D89" s="68"/>
      <c r="E89" s="63" t="s">
        <v>16</v>
      </c>
      <c r="F89" s="79"/>
      <c r="G89" s="80"/>
    </row>
    <row r="90" spans="2:7" ht="25.5" customHeight="1" thickBot="1">
      <c r="B90" s="81"/>
      <c r="C90" s="82"/>
      <c r="D90" s="83"/>
      <c r="E90" s="84" t="s">
        <v>17</v>
      </c>
      <c r="F90" s="85"/>
      <c r="G90" s="86"/>
    </row>
    <row r="91" spans="2:7" ht="25.5" customHeight="1"/>
    <row r="92" spans="2:7" ht="25.5" customHeight="1"/>
    <row r="93" spans="2:7" ht="25.5" customHeight="1"/>
    <row r="94" spans="2:7" ht="25.5" customHeight="1"/>
    <row r="95" spans="2:7" ht="25.5" customHeight="1"/>
    <row r="96" spans="2:7" ht="25.5" customHeight="1"/>
    <row r="97" ht="25.5" customHeight="1"/>
    <row r="98" ht="25.5" customHeight="1"/>
    <row r="99" ht="25.5" customHeight="1"/>
    <row r="100" ht="25.5" customHeight="1"/>
    <row r="101" ht="25.5" customHeight="1"/>
    <row r="102" ht="25.5" customHeight="1"/>
    <row r="103" ht="25.5" customHeight="1"/>
    <row r="104" ht="25.5" customHeight="1"/>
    <row r="105" ht="25.5" customHeight="1"/>
    <row r="106" ht="25.5" customHeight="1"/>
    <row r="107" ht="25.5" customHeight="1"/>
    <row r="108" ht="25.5" customHeight="1"/>
    <row r="109" ht="25.5" customHeight="1"/>
    <row r="110" ht="25.5" customHeight="1"/>
    <row r="111" ht="25.5" customHeight="1"/>
    <row r="112" ht="25.5" customHeight="1"/>
    <row r="113" ht="25.5" customHeight="1"/>
    <row r="114" ht="25.5" customHeight="1"/>
    <row r="115" ht="25.5" customHeight="1"/>
    <row r="116" ht="25.5" customHeight="1"/>
    <row r="117" ht="25.5" customHeight="1"/>
    <row r="118" ht="25.5" customHeight="1"/>
    <row r="119" ht="25.5" customHeight="1"/>
    <row r="120" ht="25.5" customHeight="1"/>
    <row r="121" ht="25.5" customHeight="1"/>
    <row r="122" ht="25.5" customHeight="1"/>
  </sheetData>
  <mergeCells count="63">
    <mergeCell ref="B61:B66"/>
    <mergeCell ref="B85:B90"/>
    <mergeCell ref="B31:B36"/>
    <mergeCell ref="B37:B42"/>
    <mergeCell ref="B43:B48"/>
    <mergeCell ref="B49:B54"/>
    <mergeCell ref="B55:B60"/>
    <mergeCell ref="B67:B72"/>
    <mergeCell ref="B73:B78"/>
    <mergeCell ref="B79:B84"/>
    <mergeCell ref="C19:C24"/>
    <mergeCell ref="C13:C18"/>
    <mergeCell ref="B13:B18"/>
    <mergeCell ref="B19:B24"/>
    <mergeCell ref="B25:B30"/>
    <mergeCell ref="C49:C54"/>
    <mergeCell ref="C43:C48"/>
    <mergeCell ref="C37:C42"/>
    <mergeCell ref="C31:C36"/>
    <mergeCell ref="C25:C30"/>
    <mergeCell ref="D79:D84"/>
    <mergeCell ref="D85:D90"/>
    <mergeCell ref="C85:C90"/>
    <mergeCell ref="C61:C66"/>
    <mergeCell ref="C55:C60"/>
    <mergeCell ref="C67:C72"/>
    <mergeCell ref="C73:C78"/>
    <mergeCell ref="C79:C84"/>
    <mergeCell ref="D49:D54"/>
    <mergeCell ref="D55:D60"/>
    <mergeCell ref="D61:D66"/>
    <mergeCell ref="D67:D72"/>
    <mergeCell ref="D73:D78"/>
    <mergeCell ref="C4:H4"/>
    <mergeCell ref="C3:H3"/>
    <mergeCell ref="C2:H2"/>
    <mergeCell ref="O2:P2"/>
    <mergeCell ref="J2:N2"/>
    <mergeCell ref="J3:N3"/>
    <mergeCell ref="O4:P4"/>
    <mergeCell ref="J4:N4"/>
    <mergeCell ref="O3:P3"/>
    <mergeCell ref="C10:H10"/>
    <mergeCell ref="F12:G12"/>
    <mergeCell ref="C5:D5"/>
    <mergeCell ref="C6:D6"/>
    <mergeCell ref="C8:D8"/>
    <mergeCell ref="C9:D9"/>
    <mergeCell ref="E5:F5"/>
    <mergeCell ref="E6:F6"/>
    <mergeCell ref="E8:F8"/>
    <mergeCell ref="E9:F9"/>
    <mergeCell ref="G5:H5"/>
    <mergeCell ref="G6:H6"/>
    <mergeCell ref="C7:H7"/>
    <mergeCell ref="G8:H8"/>
    <mergeCell ref="G9:H9"/>
    <mergeCell ref="D43:D48"/>
    <mergeCell ref="D13:D18"/>
    <mergeCell ref="D19:D24"/>
    <mergeCell ref="D25:D30"/>
    <mergeCell ref="D31:D36"/>
    <mergeCell ref="D37:D42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M35"/>
  <sheetViews>
    <sheetView showGridLines="0" workbookViewId="0">
      <selection activeCell="C9" sqref="C9:M9"/>
    </sheetView>
  </sheetViews>
  <sheetFormatPr baseColWidth="10" defaultColWidth="9" defaultRowHeight="12"/>
  <cols>
    <col min="1" max="1" width="0.33203125" style="87" customWidth="1"/>
    <col min="2" max="2" width="16.5" style="87" customWidth="1"/>
    <col min="3" max="3" width="15.33203125" style="87" customWidth="1"/>
    <col min="4" max="9" width="8.1640625" style="87" customWidth="1"/>
    <col min="10" max="13" width="4.1640625" style="87" customWidth="1"/>
    <col min="14" max="14" width="0.6640625" style="87" customWidth="1"/>
    <col min="15" max="16384" width="9" style="87"/>
  </cols>
  <sheetData>
    <row r="1" spans="1:13" ht="12.75" customHeight="1">
      <c r="F1" s="88" t="s">
        <v>82</v>
      </c>
      <c r="G1" s="88"/>
      <c r="H1" s="88"/>
      <c r="I1" s="88"/>
      <c r="J1" s="88"/>
      <c r="K1" s="88"/>
      <c r="L1" s="88"/>
      <c r="M1" s="88"/>
    </row>
    <row r="2" spans="1:13" ht="15" customHeight="1"/>
    <row r="3" spans="1:13" s="91" customFormat="1" ht="18.75" customHeight="1">
      <c r="A3" s="89" t="s">
        <v>72</v>
      </c>
      <c r="B3" s="89"/>
      <c r="C3" s="89"/>
      <c r="D3" s="89"/>
      <c r="E3" s="89"/>
      <c r="F3" s="89"/>
      <c r="G3" s="89"/>
      <c r="H3" s="89"/>
      <c r="I3" s="90"/>
      <c r="J3" s="14"/>
      <c r="K3" s="14"/>
      <c r="L3" s="14"/>
      <c r="M3" s="14"/>
    </row>
    <row r="4" spans="1:13" s="91" customFormat="1" ht="18.75" customHeight="1">
      <c r="A4" s="89"/>
      <c r="B4" s="89"/>
      <c r="C4" s="89"/>
      <c r="D4" s="89"/>
      <c r="E4" s="89"/>
      <c r="F4" s="89"/>
      <c r="G4" s="89"/>
      <c r="H4" s="89"/>
      <c r="I4" s="90"/>
      <c r="J4" s="14"/>
      <c r="K4" s="14"/>
      <c r="L4" s="14"/>
      <c r="M4" s="14"/>
    </row>
    <row r="5" spans="1:13" s="91" customFormat="1" ht="18.75" customHeight="1">
      <c r="J5" s="14"/>
      <c r="K5" s="14"/>
      <c r="L5" s="14"/>
      <c r="M5" s="14"/>
    </row>
    <row r="6" spans="1:13" s="91" customFormat="1" ht="7.5" customHeight="1">
      <c r="J6" s="14"/>
      <c r="K6" s="14"/>
      <c r="L6" s="14"/>
      <c r="M6" s="14"/>
    </row>
    <row r="7" spans="1:13" s="91" customFormat="1" ht="18.75" customHeight="1">
      <c r="J7" s="14"/>
      <c r="K7" s="14"/>
      <c r="L7" s="14"/>
      <c r="M7" s="14"/>
    </row>
    <row r="8" spans="1:13" s="91" customFormat="1" ht="15" customHeight="1"/>
    <row r="9" spans="1:13" s="91" customFormat="1" ht="26.25" customHeight="1">
      <c r="B9" s="92" t="s">
        <v>23</v>
      </c>
      <c r="C9" s="93" t="str">
        <f>'For Input'!$C$2</f>
        <v>○○Electric Equipment Modification Work 
(Electrical Equipment Work)</v>
      </c>
      <c r="D9" s="93"/>
      <c r="E9" s="93"/>
      <c r="F9" s="93"/>
      <c r="G9" s="93"/>
      <c r="H9" s="93"/>
      <c r="I9" s="93"/>
      <c r="J9" s="93"/>
      <c r="K9" s="93"/>
      <c r="L9" s="94"/>
      <c r="M9" s="95"/>
    </row>
    <row r="10" spans="1:13" s="91" customFormat="1" ht="26.25" customHeight="1">
      <c r="B10" s="96" t="s">
        <v>22</v>
      </c>
      <c r="C10" s="97" t="str">
        <f>'For Input'!$C$3</f>
        <v>Ueda, Nagano, 386-1111, Japan</v>
      </c>
      <c r="D10" s="97"/>
      <c r="E10" s="97"/>
      <c r="F10" s="97"/>
      <c r="G10" s="97"/>
      <c r="H10" s="97"/>
      <c r="I10" s="97"/>
      <c r="J10" s="97"/>
      <c r="K10" s="97"/>
      <c r="L10" s="98"/>
      <c r="M10" s="99"/>
    </row>
    <row r="11" spans="1:13" s="91" customFormat="1" ht="26.25" customHeight="1">
      <c r="B11" s="96" t="s">
        <v>60</v>
      </c>
      <c r="C11" s="100">
        <f>'For Input'!$C$4</f>
        <v>44123</v>
      </c>
      <c r="D11" s="100"/>
      <c r="E11" s="100"/>
      <c r="F11" s="100"/>
      <c r="G11" s="100"/>
      <c r="H11" s="100"/>
      <c r="I11" s="100"/>
      <c r="J11" s="100"/>
      <c r="K11" s="100"/>
      <c r="L11" s="101"/>
      <c r="M11" s="102"/>
    </row>
    <row r="12" spans="1:13" s="91" customFormat="1" ht="26.25" customHeight="1">
      <c r="B12" s="96" t="s">
        <v>25</v>
      </c>
      <c r="C12" s="103" t="str">
        <f>'For Input'!$C$5</f>
        <v>26℃ 50%rh</v>
      </c>
      <c r="D12" s="104"/>
      <c r="E12" s="105"/>
      <c r="F12" s="106" t="s">
        <v>26</v>
      </c>
      <c r="G12" s="107"/>
      <c r="H12" s="107"/>
      <c r="I12" s="103" t="str">
        <f>'For Input'!$G$5</f>
        <v>Cloudy</v>
      </c>
      <c r="J12" s="104"/>
      <c r="K12" s="104"/>
      <c r="L12" s="104"/>
      <c r="M12" s="108"/>
    </row>
    <row r="13" spans="1:13" s="91" customFormat="1" ht="26.25" customHeight="1">
      <c r="B13" s="96" t="s">
        <v>59</v>
      </c>
      <c r="C13" s="106" t="str">
        <f>'For Input'!$C$6</f>
        <v>Name</v>
      </c>
      <c r="D13" s="107"/>
      <c r="E13" s="109"/>
      <c r="F13" s="106" t="s">
        <v>55</v>
      </c>
      <c r="G13" s="107"/>
      <c r="H13" s="107"/>
      <c r="I13" s="106" t="str">
        <f>'For Input'!$G$6</f>
        <v>Name</v>
      </c>
      <c r="J13" s="107"/>
      <c r="K13" s="107"/>
      <c r="L13" s="107"/>
      <c r="M13" s="110"/>
    </row>
    <row r="14" spans="1:13" s="91" customFormat="1" ht="26.25" customHeight="1">
      <c r="B14" s="111" t="s">
        <v>27</v>
      </c>
      <c r="C14" s="112" t="s">
        <v>61</v>
      </c>
      <c r="D14" s="97" t="str">
        <f>'For Input'!$C$7</f>
        <v>Insulation Tester</v>
      </c>
      <c r="E14" s="97"/>
      <c r="F14" s="97"/>
      <c r="G14" s="97"/>
      <c r="H14" s="97"/>
      <c r="I14" s="97"/>
      <c r="J14" s="97"/>
      <c r="K14" s="97"/>
      <c r="L14" s="98"/>
      <c r="M14" s="99"/>
    </row>
    <row r="15" spans="1:13" s="91" customFormat="1" ht="26.25" customHeight="1">
      <c r="B15" s="111"/>
      <c r="C15" s="112" t="s">
        <v>62</v>
      </c>
      <c r="D15" s="97" t="str">
        <f>'For Input'!$C$8</f>
        <v>IR4057-50</v>
      </c>
      <c r="E15" s="97"/>
      <c r="F15" s="97"/>
      <c r="G15" s="97"/>
      <c r="H15" s="97"/>
      <c r="I15" s="97"/>
      <c r="J15" s="97"/>
      <c r="K15" s="97"/>
      <c r="L15" s="98"/>
      <c r="M15" s="99"/>
    </row>
    <row r="16" spans="1:13" s="91" customFormat="1" ht="26.25" customHeight="1">
      <c r="B16" s="111"/>
      <c r="C16" s="112" t="s">
        <v>63</v>
      </c>
      <c r="D16" s="97" t="str">
        <f>'For Input'!$C$10</f>
        <v>HIOKI E.E CORPORATION</v>
      </c>
      <c r="E16" s="97"/>
      <c r="F16" s="97"/>
      <c r="G16" s="97"/>
      <c r="H16" s="97"/>
      <c r="I16" s="97"/>
      <c r="J16" s="97"/>
      <c r="K16" s="97"/>
      <c r="L16" s="98"/>
      <c r="M16" s="99"/>
    </row>
    <row r="17" spans="2:13" s="91" customFormat="1" ht="26.25" customHeight="1">
      <c r="B17" s="111"/>
      <c r="C17" s="112" t="s">
        <v>64</v>
      </c>
      <c r="D17" s="113">
        <f>'For Input'!$C$9</f>
        <v>43983</v>
      </c>
      <c r="E17" s="113"/>
      <c r="F17" s="113"/>
      <c r="G17" s="113"/>
      <c r="H17" s="113"/>
      <c r="I17" s="113"/>
      <c r="J17" s="113"/>
      <c r="K17" s="113"/>
      <c r="L17" s="114"/>
      <c r="M17" s="115"/>
    </row>
    <row r="18" spans="2:13" s="91" customFormat="1" ht="26.25" customHeight="1">
      <c r="B18" s="111"/>
      <c r="C18" s="112" t="s">
        <v>65</v>
      </c>
      <c r="D18" s="116">
        <f>'For Input'!$G$8</f>
        <v>200641846</v>
      </c>
      <c r="E18" s="116"/>
      <c r="F18" s="116"/>
      <c r="G18" s="116"/>
      <c r="H18" s="116"/>
      <c r="I18" s="116"/>
      <c r="J18" s="116"/>
      <c r="K18" s="116"/>
      <c r="L18" s="117"/>
      <c r="M18" s="118"/>
    </row>
    <row r="19" spans="2:13" s="91" customFormat="1" ht="26.25" customHeight="1">
      <c r="B19" s="119"/>
      <c r="C19" s="120" t="s">
        <v>66</v>
      </c>
      <c r="D19" s="121">
        <f>'For Input'!$G$9</f>
        <v>43983</v>
      </c>
      <c r="E19" s="121"/>
      <c r="F19" s="121"/>
      <c r="G19" s="121"/>
      <c r="H19" s="121"/>
      <c r="I19" s="121"/>
      <c r="J19" s="121"/>
      <c r="K19" s="121"/>
      <c r="L19" s="122"/>
      <c r="M19" s="123"/>
    </row>
    <row r="20" spans="2:13" s="91" customFormat="1" ht="31.5" customHeight="1">
      <c r="B20" s="124" t="s">
        <v>74</v>
      </c>
      <c r="C20" s="125" t="s">
        <v>67</v>
      </c>
      <c r="D20" s="126" t="s">
        <v>83</v>
      </c>
      <c r="E20" s="127"/>
      <c r="F20" s="127"/>
      <c r="G20" s="127"/>
      <c r="H20" s="127"/>
      <c r="I20" s="128"/>
      <c r="J20" s="129" t="s">
        <v>68</v>
      </c>
      <c r="K20" s="128"/>
      <c r="L20" s="130" t="s">
        <v>69</v>
      </c>
      <c r="M20" s="131"/>
    </row>
    <row r="21" spans="2:13" s="91" customFormat="1" ht="18.75" customHeight="1">
      <c r="B21" s="111"/>
      <c r="C21" s="132"/>
      <c r="D21" s="41" t="s">
        <v>84</v>
      </c>
      <c r="E21" s="133" t="s">
        <v>85</v>
      </c>
      <c r="F21" s="133" t="s">
        <v>86</v>
      </c>
      <c r="G21" s="133" t="s">
        <v>87</v>
      </c>
      <c r="H21" s="133" t="s">
        <v>88</v>
      </c>
      <c r="I21" s="41" t="s">
        <v>89</v>
      </c>
      <c r="J21" s="106" t="s">
        <v>90</v>
      </c>
      <c r="K21" s="109"/>
      <c r="L21" s="134"/>
      <c r="M21" s="135"/>
    </row>
    <row r="22" spans="2:13" s="91" customFormat="1" ht="24.75" customHeight="1">
      <c r="B22" s="136" t="str">
        <f>'For Input'!$B$13</f>
        <v>A Block Circuit Breaker A</v>
      </c>
      <c r="C22" s="133" t="str">
        <f>'For Input'!$C$13</f>
        <v>L-A</v>
      </c>
      <c r="D22" s="133">
        <f>IF('For Input'!F13="","",'For Input'!F13)</f>
        <v>101</v>
      </c>
      <c r="E22" s="133">
        <f>IF('For Input'!F14="","",'For Input'!F14)</f>
        <v>101</v>
      </c>
      <c r="F22" s="133">
        <f>IF('For Input'!F15="","",'For Input'!F15)</f>
        <v>101</v>
      </c>
      <c r="G22" s="133">
        <f>IF('For Input'!F16="","",'For Input'!F16)</f>
        <v>66.400000000000006</v>
      </c>
      <c r="H22" s="133">
        <f>IF('For Input'!F17="","",'For Input'!F17)</f>
        <v>99.9</v>
      </c>
      <c r="I22" s="133">
        <f>IF('For Input'!F18="","",'For Input'!F18)</f>
        <v>99.9</v>
      </c>
      <c r="J22" s="137">
        <f>'For Input'!$D$13</f>
        <v>0.1</v>
      </c>
      <c r="K22" s="137"/>
      <c r="L22" s="106" t="str">
        <f>IF(AND(D22&gt;=J22,E22&gt;=J22,F22&gt;=J22,G22&gt;=J22,H22&gt;=J22,I22&gt;=J22),"Pass","Fail")</f>
        <v>Pass</v>
      </c>
      <c r="M22" s="138"/>
    </row>
    <row r="23" spans="2:13" s="91" customFormat="1" ht="24.75" customHeight="1">
      <c r="B23" s="136" t="str">
        <f>'For Input'!$B$19</f>
        <v>B Block Circuit Breaker A</v>
      </c>
      <c r="C23" s="133" t="str">
        <f>'For Input'!$C$19</f>
        <v>L-B</v>
      </c>
      <c r="D23" s="133">
        <f>IF('For Input'!F19="","",'For Input'!F19)</f>
        <v>102</v>
      </c>
      <c r="E23" s="133">
        <f>IF('For Input'!F20="","",'For Input'!F20)</f>
        <v>102</v>
      </c>
      <c r="F23" s="133">
        <f>IF('For Input'!F21="","",'For Input'!F21)</f>
        <v>99.8</v>
      </c>
      <c r="G23" s="133">
        <f>IF('For Input'!F22="","",'For Input'!F22)</f>
        <v>84.5</v>
      </c>
      <c r="H23" s="133">
        <f>IF('For Input'!F23="","",'For Input'!F23)</f>
        <v>99.9</v>
      </c>
      <c r="I23" s="133">
        <f>IF('For Input'!F24="","",'For Input'!F24)</f>
        <v>101</v>
      </c>
      <c r="J23" s="137">
        <f>'For Input'!$D$19</f>
        <v>0.1</v>
      </c>
      <c r="K23" s="137"/>
      <c r="L23" s="106" t="str">
        <f t="shared" ref="L23:L34" si="0">IF(AND(D23&gt;=J23,E23&gt;=J23,F23&gt;=J23,G23&gt;=J23,H23&gt;=J23,I23&gt;=J23),"Pass","Fail")</f>
        <v>Pass</v>
      </c>
      <c r="M23" s="138"/>
    </row>
    <row r="24" spans="2:13" s="91" customFormat="1" ht="24.75" customHeight="1">
      <c r="B24" s="136" t="str">
        <f>'For Input'!$B$25</f>
        <v>B Block Circuit Breaker 2</v>
      </c>
      <c r="C24" s="133" t="str">
        <f>'For Input'!$C$25</f>
        <v>L-C</v>
      </c>
      <c r="D24" s="133">
        <f>IF('For Input'!F25="","",'For Input'!F25)</f>
        <v>0.01</v>
      </c>
      <c r="E24" s="133">
        <f>IF('For Input'!F26="","",'For Input'!F26)</f>
        <v>0.02</v>
      </c>
      <c r="F24" s="133">
        <f>IF('For Input'!F27="","",'For Input'!F27)</f>
        <v>0.03</v>
      </c>
      <c r="G24" s="133" t="str">
        <f>IF('For Input'!F28="","",'For Input'!F28)</f>
        <v/>
      </c>
      <c r="H24" s="133" t="str">
        <f>IF('For Input'!F29="","",'For Input'!F29)</f>
        <v/>
      </c>
      <c r="I24" s="133" t="str">
        <f>IF('For Input'!F30="","",'For Input'!F30)</f>
        <v/>
      </c>
      <c r="J24" s="137">
        <f>'For Input'!$D$25</f>
        <v>0.1</v>
      </c>
      <c r="K24" s="137"/>
      <c r="L24" s="106" t="str">
        <f t="shared" si="0"/>
        <v>Fail</v>
      </c>
      <c r="M24" s="138"/>
    </row>
    <row r="25" spans="2:13" s="91" customFormat="1" ht="24.75" customHeight="1">
      <c r="B25" s="136" t="str">
        <f>'For Input'!$B$31</f>
        <v>C Block Circuit Breaker 1</v>
      </c>
      <c r="C25" s="133" t="str">
        <f>'For Input'!$C$31</f>
        <v>C-01</v>
      </c>
      <c r="D25" s="133" t="str">
        <f>IF('For Input'!F31="","",'For Input'!F31)</f>
        <v/>
      </c>
      <c r="E25" s="133" t="str">
        <f>IF('For Input'!F32="","",'For Input'!F32)</f>
        <v/>
      </c>
      <c r="F25" s="133" t="str">
        <f>IF('For Input'!F33="","",'For Input'!F33)</f>
        <v/>
      </c>
      <c r="G25" s="133" t="str">
        <f>IF('For Input'!F34="","",'For Input'!F34)</f>
        <v/>
      </c>
      <c r="H25" s="133" t="str">
        <f>IF('For Input'!F35="","",'For Input'!F35)</f>
        <v/>
      </c>
      <c r="I25" s="133" t="str">
        <f>IF('For Input'!F36="","",'For Input'!F36)</f>
        <v/>
      </c>
      <c r="J25" s="137">
        <f>'For Input'!$D$31</f>
        <v>0.1</v>
      </c>
      <c r="K25" s="137"/>
      <c r="L25" s="106" t="str">
        <f t="shared" si="0"/>
        <v>Pass</v>
      </c>
      <c r="M25" s="138"/>
    </row>
    <row r="26" spans="2:13" s="91" customFormat="1" ht="24.75" customHeight="1">
      <c r="B26" s="136" t="str">
        <f>'For Input'!$B$37</f>
        <v>D Block Circuit Breaker C</v>
      </c>
      <c r="C26" s="133" t="str">
        <f>'For Input'!$C$37</f>
        <v>C-02</v>
      </c>
      <c r="D26" s="133" t="str">
        <f>IF('For Input'!F37="","",'For Input'!F37)</f>
        <v/>
      </c>
      <c r="E26" s="133" t="str">
        <f>IF('For Input'!F38="","",'For Input'!F38)</f>
        <v/>
      </c>
      <c r="F26" s="133" t="str">
        <f>IF('For Input'!F38="","",'For Input'!F39)</f>
        <v/>
      </c>
      <c r="G26" s="133" t="str">
        <f>IF('For Input'!F40="","",'For Input'!F40)</f>
        <v/>
      </c>
      <c r="H26" s="133" t="str">
        <f>IF('For Input'!F41="","",'For Input'!F41)</f>
        <v/>
      </c>
      <c r="I26" s="133" t="str">
        <f>IF('For Input'!F42="","",'For Input'!F42)</f>
        <v/>
      </c>
      <c r="J26" s="137">
        <f>'For Input'!$D$37</f>
        <v>0.1</v>
      </c>
      <c r="K26" s="137"/>
      <c r="L26" s="106" t="str">
        <f t="shared" si="0"/>
        <v>Pass</v>
      </c>
      <c r="M26" s="138"/>
    </row>
    <row r="27" spans="2:13" s="91" customFormat="1" ht="24.75" customHeight="1">
      <c r="B27" s="136" t="str">
        <f>'For Input'!$B$43</f>
        <v>D Block Circuit Breaker D</v>
      </c>
      <c r="C27" s="133" t="str">
        <f>'For Input'!$C$43</f>
        <v>C-03</v>
      </c>
      <c r="D27" s="133" t="str">
        <f>IF('For Input'!F43="","",'For Input'!F43)</f>
        <v/>
      </c>
      <c r="E27" s="133" t="str">
        <f>IF('For Input'!F44="","",'For Input'!F44)</f>
        <v/>
      </c>
      <c r="F27" s="133" t="str">
        <f>IF('For Input'!F45="","",'For Input'!F45)</f>
        <v/>
      </c>
      <c r="G27" s="133" t="str">
        <f>IF('For Input'!F46="","",'For Input'!F46)</f>
        <v/>
      </c>
      <c r="H27" s="133" t="str">
        <f>IF('For Input'!F47="","",'For Input'!F47)</f>
        <v/>
      </c>
      <c r="I27" s="133" t="str">
        <f>IF('For Input'!F48="","",'For Input'!F48)</f>
        <v/>
      </c>
      <c r="J27" s="137">
        <f>'For Input'!$D$43</f>
        <v>0.1</v>
      </c>
      <c r="K27" s="137"/>
      <c r="L27" s="106" t="str">
        <f t="shared" si="0"/>
        <v>Pass</v>
      </c>
      <c r="M27" s="138"/>
    </row>
    <row r="28" spans="2:13" s="91" customFormat="1" ht="24.75" customHeight="1">
      <c r="B28" s="136" t="str">
        <f>'For Input'!$B$49</f>
        <v>Pantry Circuit Breaker</v>
      </c>
      <c r="C28" s="133" t="str">
        <f>'For Input'!$C$49</f>
        <v>A-7</v>
      </c>
      <c r="D28" s="133" t="str">
        <f>IF('For Input'!F49="","",'For Input'!F49)</f>
        <v/>
      </c>
      <c r="E28" s="133" t="str">
        <f>IF('For Input'!F50="","",'For Input'!F50)</f>
        <v/>
      </c>
      <c r="F28" s="133" t="str">
        <f>IF('For Input'!F51="","",'For Input'!F51)</f>
        <v/>
      </c>
      <c r="G28" s="133" t="str">
        <f>IF('For Input'!F52="","",'For Input'!F52)</f>
        <v/>
      </c>
      <c r="H28" s="133" t="str">
        <f>IF('For Input'!F53="","",'For Input'!F53)</f>
        <v/>
      </c>
      <c r="I28" s="133" t="str">
        <f>IF('For Input'!F54="","",'For Input'!F54)</f>
        <v/>
      </c>
      <c r="J28" s="137">
        <f>'For Input'!$D$49</f>
        <v>0.1</v>
      </c>
      <c r="K28" s="137"/>
      <c r="L28" s="106" t="str">
        <f t="shared" si="0"/>
        <v>Pass</v>
      </c>
      <c r="M28" s="138"/>
    </row>
    <row r="29" spans="2:13" s="91" customFormat="1" ht="24.75" customHeight="1">
      <c r="B29" s="136" t="str">
        <f>'For Input'!$B$55</f>
        <v>Lab A Circuit Breaker</v>
      </c>
      <c r="C29" s="133" t="str">
        <f>'For Input'!$C$55</f>
        <v>C-A</v>
      </c>
      <c r="D29" s="133" t="str">
        <f>IF('For Input'!F55="","",'For Input'!F55)</f>
        <v/>
      </c>
      <c r="E29" s="133" t="str">
        <f>IF('For Input'!F56="","",'For Input'!F56)</f>
        <v/>
      </c>
      <c r="F29" s="133" t="str">
        <f>IF('For Input'!F57="","",'For Input'!F57)</f>
        <v/>
      </c>
      <c r="G29" s="133" t="str">
        <f>IF('For Input'!F58="","",'For Input'!F58)</f>
        <v/>
      </c>
      <c r="H29" s="133" t="str">
        <f>IF('For Input'!F59="","",'For Input'!F59)</f>
        <v/>
      </c>
      <c r="I29" s="133" t="str">
        <f>IF('For Input'!F60="","",'For Input'!F60)</f>
        <v/>
      </c>
      <c r="J29" s="137">
        <f>'For Input'!$D$55</f>
        <v>0.1</v>
      </c>
      <c r="K29" s="137"/>
      <c r="L29" s="106" t="str">
        <f t="shared" si="0"/>
        <v>Pass</v>
      </c>
      <c r="M29" s="138"/>
    </row>
    <row r="30" spans="2:13" s="91" customFormat="1" ht="24.75" customHeight="1">
      <c r="B30" s="136" t="str">
        <f>'For Input'!$B$61</f>
        <v>Lab B Circuit Breaker</v>
      </c>
      <c r="C30" s="133" t="str">
        <f>'For Input'!$C$61</f>
        <v>C-B</v>
      </c>
      <c r="D30" s="133" t="str">
        <f>IF('For Input'!F61="","",'For Input'!F61)</f>
        <v/>
      </c>
      <c r="E30" s="133" t="str">
        <f>IF('For Input'!F62="","",'For Input'!F62)</f>
        <v/>
      </c>
      <c r="F30" s="133" t="str">
        <f>IF('For Input'!F63="","",'For Input'!F63)</f>
        <v/>
      </c>
      <c r="G30" s="133" t="str">
        <f>IF('For Input'!F64="","",'For Input'!F64)</f>
        <v/>
      </c>
      <c r="H30" s="133" t="str">
        <f>IF('For Input'!F65="","",'For Input'!F65)</f>
        <v/>
      </c>
      <c r="I30" s="133" t="str">
        <f>IF('For Input'!F66="","",'For Input'!F66)</f>
        <v/>
      </c>
      <c r="J30" s="137">
        <f>'For Input'!$D$61</f>
        <v>0.1</v>
      </c>
      <c r="K30" s="137"/>
      <c r="L30" s="106" t="str">
        <f t="shared" si="0"/>
        <v>Pass</v>
      </c>
      <c r="M30" s="138"/>
    </row>
    <row r="31" spans="2:13" s="91" customFormat="1" ht="24.75" customHeight="1">
      <c r="B31" s="136" t="str">
        <f>'For Input'!$B$67</f>
        <v>Lab C Circuit Breaker</v>
      </c>
      <c r="C31" s="133" t="str">
        <f>'For Input'!$C$67</f>
        <v>C-C</v>
      </c>
      <c r="D31" s="133" t="str">
        <f>IF('For Input'!F67="","",'For Input'!F67)</f>
        <v/>
      </c>
      <c r="E31" s="133" t="str">
        <f>IF('For Input'!F68="","",'For Input'!F68)</f>
        <v/>
      </c>
      <c r="F31" s="133" t="str">
        <f>IF('For Input'!F69="","",'For Input'!F69)</f>
        <v/>
      </c>
      <c r="G31" s="133" t="str">
        <f>IF('For Input'!F70="","",'For Input'!F70)</f>
        <v/>
      </c>
      <c r="H31" s="133" t="str">
        <f>IF('For Input'!F71="","",'For Input'!F71)</f>
        <v/>
      </c>
      <c r="I31" s="133" t="str">
        <f>IF('For Input'!F72="","",'For Input'!F72)</f>
        <v/>
      </c>
      <c r="J31" s="137">
        <f>'For Input'!$D$67</f>
        <v>0.1</v>
      </c>
      <c r="K31" s="137"/>
      <c r="L31" s="106" t="str">
        <f t="shared" si="0"/>
        <v>Pass</v>
      </c>
      <c r="M31" s="138"/>
    </row>
    <row r="32" spans="2:13" s="91" customFormat="1" ht="24.75" customHeight="1">
      <c r="B32" s="136" t="str">
        <f>'For Input'!$B$73</f>
        <v>Lab D Circuit Breaker</v>
      </c>
      <c r="C32" s="133" t="str">
        <f>'For Input'!$C$73</f>
        <v>D-A</v>
      </c>
      <c r="D32" s="133" t="str">
        <f>IF('For Input'!F73="","",'For Input'!F73)</f>
        <v/>
      </c>
      <c r="E32" s="133" t="str">
        <f>IF('For Input'!F74="","",'For Input'!F74)</f>
        <v/>
      </c>
      <c r="F32" s="133" t="str">
        <f>IF('For Input'!F75="","",'For Input'!F75)</f>
        <v/>
      </c>
      <c r="G32" s="133" t="str">
        <f>IF('For Input'!F76="","",'For Input'!F76)</f>
        <v/>
      </c>
      <c r="H32" s="133" t="str">
        <f>IF('For Input'!F77="","",'For Input'!F77)</f>
        <v/>
      </c>
      <c r="I32" s="133" t="str">
        <f>IF('For Input'!F78="","",'For Input'!F78)</f>
        <v/>
      </c>
      <c r="J32" s="137">
        <f>'For Input'!$D$73</f>
        <v>0.2</v>
      </c>
      <c r="K32" s="137"/>
      <c r="L32" s="106" t="str">
        <f t="shared" si="0"/>
        <v>Pass</v>
      </c>
      <c r="M32" s="138"/>
    </row>
    <row r="33" spans="2:13" s="91" customFormat="1" ht="24.75" customHeight="1">
      <c r="B33" s="136" t="str">
        <f>'For Input'!$B$79</f>
        <v>Street Lamp 1 Circuit Breaker</v>
      </c>
      <c r="C33" s="133" t="str">
        <f>'For Input'!$C$79</f>
        <v>F-1</v>
      </c>
      <c r="D33" s="133" t="str">
        <f>IF('For Input'!F79="","",'For Input'!F79)</f>
        <v/>
      </c>
      <c r="E33" s="133" t="str">
        <f>IF('For Input'!F80="","",'For Input'!F80)</f>
        <v/>
      </c>
      <c r="F33" s="133" t="str">
        <f>IF('For Input'!F81="","",'For Input'!F81)</f>
        <v/>
      </c>
      <c r="G33" s="133" t="str">
        <f>IF('For Input'!F82="","",'For Input'!F82)</f>
        <v/>
      </c>
      <c r="H33" s="133" t="str">
        <f>IF('For Input'!F83="","",'For Input'!F83)</f>
        <v/>
      </c>
      <c r="I33" s="133" t="str">
        <f>IF('For Input'!F84="","",'For Input'!F84)</f>
        <v/>
      </c>
      <c r="J33" s="137">
        <f>'For Input'!$D$79</f>
        <v>0.2</v>
      </c>
      <c r="K33" s="137"/>
      <c r="L33" s="106" t="str">
        <f t="shared" si="0"/>
        <v>Pass</v>
      </c>
      <c r="M33" s="138"/>
    </row>
    <row r="34" spans="2:13" s="91" customFormat="1" ht="24.75" customHeight="1">
      <c r="B34" s="139" t="str">
        <f>'For Input'!$B$85</f>
        <v>Street Lamp 2 Circuit Breaker</v>
      </c>
      <c r="C34" s="140" t="str">
        <f>'For Input'!$C$85</f>
        <v>F-2</v>
      </c>
      <c r="D34" s="140" t="str">
        <f>IF('For Input'!F85="","",'For Input'!F85)</f>
        <v/>
      </c>
      <c r="E34" s="140" t="str">
        <f>IF('For Input'!F86="","",'For Input'!F86)</f>
        <v/>
      </c>
      <c r="F34" s="140" t="str">
        <f>IF('For Input'!F87="","",'For Input'!F87)</f>
        <v/>
      </c>
      <c r="G34" s="140" t="str">
        <f>IF('For Input'!F88="","",'For Input'!F88)</f>
        <v/>
      </c>
      <c r="H34" s="140" t="str">
        <f>IF('For Input'!F89="","",'For Input'!F89)</f>
        <v/>
      </c>
      <c r="I34" s="140" t="str">
        <f>IF('For Input'!F90="","",'For Input'!F90)</f>
        <v/>
      </c>
      <c r="J34" s="141">
        <f>'For Input'!$D$85</f>
        <v>0.2</v>
      </c>
      <c r="K34" s="141"/>
      <c r="L34" s="142" t="str">
        <f t="shared" si="0"/>
        <v>Pass</v>
      </c>
      <c r="M34" s="143"/>
    </row>
    <row r="35" spans="2:13" s="91" customFormat="1" ht="22.5" customHeight="1"/>
  </sheetData>
  <mergeCells count="50">
    <mergeCell ref="L32:M32"/>
    <mergeCell ref="L33:M33"/>
    <mergeCell ref="L34:M34"/>
    <mergeCell ref="J32:K32"/>
    <mergeCell ref="J26:K26"/>
    <mergeCell ref="L28:M28"/>
    <mergeCell ref="J28:K28"/>
    <mergeCell ref="J27:K27"/>
    <mergeCell ref="J33:K33"/>
    <mergeCell ref="J34:K34"/>
    <mergeCell ref="L29:M29"/>
    <mergeCell ref="L31:M31"/>
    <mergeCell ref="J31:K31"/>
    <mergeCell ref="L26:M26"/>
    <mergeCell ref="J23:K23"/>
    <mergeCell ref="L27:M27"/>
    <mergeCell ref="C20:C21"/>
    <mergeCell ref="J25:K25"/>
    <mergeCell ref="L25:M25"/>
    <mergeCell ref="L24:M24"/>
    <mergeCell ref="L23:M23"/>
    <mergeCell ref="J24:K24"/>
    <mergeCell ref="J22:K22"/>
    <mergeCell ref="D16:M16"/>
    <mergeCell ref="D17:M17"/>
    <mergeCell ref="D20:I20"/>
    <mergeCell ref="L20:M21"/>
    <mergeCell ref="C9:M9"/>
    <mergeCell ref="C10:M10"/>
    <mergeCell ref="I13:M13"/>
    <mergeCell ref="I12:M12"/>
    <mergeCell ref="F12:H12"/>
    <mergeCell ref="F13:H13"/>
    <mergeCell ref="C12:E12"/>
    <mergeCell ref="F1:M1"/>
    <mergeCell ref="A3:I4"/>
    <mergeCell ref="C13:E13"/>
    <mergeCell ref="C11:M11"/>
    <mergeCell ref="J30:K30"/>
    <mergeCell ref="L30:M30"/>
    <mergeCell ref="J29:K29"/>
    <mergeCell ref="B14:B19"/>
    <mergeCell ref="L22:M22"/>
    <mergeCell ref="D18:M18"/>
    <mergeCell ref="D19:M19"/>
    <mergeCell ref="D14:M14"/>
    <mergeCell ref="D15:M15"/>
    <mergeCell ref="J20:K20"/>
    <mergeCell ref="J21:K21"/>
    <mergeCell ref="B20:B21"/>
  </mergeCells>
  <phoneticPr fontId="1"/>
  <pageMargins left="0.70866141732283461" right="0" top="0.74803149606299213" bottom="0.74803149606299213" header="0.31496062992125984" footer="0.31496062992125984"/>
  <pageSetup paperSize="9" orientation="portrait" horizontalDpi="300" verticalDpi="300" r:id="rId1"/>
  <headerFooter alignWithMargins="0">
    <oddHeader>&amp;L&amp;"ＭＳ 明朝,標準"&amp;U様式 7-3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For Input</vt:lpstr>
      <vt:lpstr>For 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u2072</dc:title>
  <dc:subject>様式 7-2</dc:subject>
  <cp:lastModifiedBy>Microsoft Office User</cp:lastModifiedBy>
  <cp:lastPrinted>2020-10-19T06:26:07Z</cp:lastPrinted>
  <dcterms:created xsi:type="dcterms:W3CDTF">2005-10-26T00:11:00Z</dcterms:created>
  <dcterms:modified xsi:type="dcterms:W3CDTF">2021-03-15T23:50:39Z</dcterms:modified>
</cp:coreProperties>
</file>